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ertzaneen-my.sharepoint.com/personal/arnold_mathebula0634_greatertzaneen_onmicrosoft_com/Documents/Documents/Documents/2022 2023 budget/2022 2023 Final Budget/SUPPORTING DOCUMENTS/"/>
    </mc:Choice>
  </mc:AlternateContent>
  <xr:revisionPtr revIDLastSave="0" documentId="8_{7AA07CB8-F72D-4332-A4D5-CFCC908D81C5}" xr6:coauthVersionLast="46" xr6:coauthVersionMax="46" xr10:uidLastSave="{00000000-0000-0000-0000-000000000000}"/>
  <bookViews>
    <workbookView xWindow="-108" yWindow="-108" windowWidth="23256" windowHeight="12456" xr2:uid="{D93651A4-4F2C-4215-97E7-2C7C4F592939}"/>
  </bookViews>
  <sheets>
    <sheet name="MIG final" sheetId="1" r:id="rId1"/>
    <sheet name="INEP" sheetId="2" r:id="rId2"/>
    <sheet name="own FUNDING final" sheetId="3" r:id="rId3"/>
  </sheets>
  <definedNames>
    <definedName name="_xlnm._FilterDatabase" localSheetId="2" hidden="1">'own FUNDING final'!$A$5:$Z$86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6" i="3" l="1"/>
  <c r="V91" i="3" s="1"/>
  <c r="U86" i="3"/>
  <c r="U91" i="3" s="1"/>
  <c r="H86" i="3"/>
  <c r="H91" i="3" s="1"/>
  <c r="H74" i="3"/>
  <c r="C10" i="2"/>
  <c r="D9" i="2"/>
  <c r="D8" i="2"/>
  <c r="D7" i="2"/>
  <c r="D6" i="2"/>
  <c r="D5" i="2"/>
  <c r="D10" i="2" s="1"/>
  <c r="D4" i="2"/>
  <c r="U30" i="1"/>
  <c r="T30" i="1"/>
  <c r="G30" i="1"/>
  <c r="AE29" i="1"/>
  <c r="AD29" i="1"/>
</calcChain>
</file>

<file path=xl/sharedStrings.xml><?xml version="1.0" encoding="utf-8"?>
<sst xmlns="http://schemas.openxmlformats.org/spreadsheetml/2006/main" count="1484" uniqueCount="305">
  <si>
    <t>Project_ID</t>
  </si>
  <si>
    <t>PlanProjectItemID</t>
  </si>
  <si>
    <t>IDPDescription</t>
  </si>
  <si>
    <t>ProjectName</t>
  </si>
  <si>
    <t>ProjectDesc</t>
  </si>
  <si>
    <t>CapitalOperation</t>
  </si>
  <si>
    <t>2022/2023 FINAL BUDGET</t>
  </si>
  <si>
    <t>ScoaProjectLongCode</t>
  </si>
  <si>
    <t>ScoaProjectDesc</t>
  </si>
  <si>
    <t>ScoaProjectGUID</t>
  </si>
  <si>
    <t>SCOAFunctionLongCode</t>
  </si>
  <si>
    <t>SCOAFunctionDesc</t>
  </si>
  <si>
    <t>SCOAFunctionGUID</t>
  </si>
  <si>
    <t>ItemDescription</t>
  </si>
  <si>
    <t>SCOAItemDesc</t>
  </si>
  <si>
    <t>SCOAFundDesc</t>
  </si>
  <si>
    <t>SCOAFundGUID</t>
  </si>
  <si>
    <t>FundReference</t>
  </si>
  <si>
    <t>Month1Budget</t>
  </si>
  <si>
    <t>2023/2024 FINAL BUDGET</t>
  </si>
  <si>
    <t>2024/2025 FINAL BUDGET</t>
  </si>
  <si>
    <t>FileName</t>
  </si>
  <si>
    <t>CreditDebit</t>
  </si>
  <si>
    <t>ProjectCode</t>
  </si>
  <si>
    <t>OrginalBudgetAmount</t>
  </si>
  <si>
    <t xml:space="preserve">Upgrading of road network  </t>
  </si>
  <si>
    <t>Dan Access road from R36 (Scrapyard) to D5011 (TEBA)</t>
  </si>
  <si>
    <t>PC001001002006001000000000000000000000</t>
  </si>
  <si>
    <t>Capital:Infrastructure:Existing:Upgrading:Roads Infrastructure:Roads</t>
  </si>
  <si>
    <t>1cdab7f9-b937-42da-98b6-e1d5fc28c38d</t>
  </si>
  <si>
    <t>FX012001004000000000000000000000000000</t>
  </si>
  <si>
    <t>Function:Road Transport:Core Function:Roads</t>
  </si>
  <si>
    <t>be26bea6-58e3-4497-b52c-0bf597208207</t>
  </si>
  <si>
    <t>Assets:Non-current Assets:Property, Plant and Equipment:Cost Model:Roads Infrastructure:Cost:Acquisitions</t>
  </si>
  <si>
    <t>Fund:Capital:Transfers and Subsidies:Monetary Allocations:National Government:Municipal Infrastructure Grant</t>
  </si>
  <si>
    <t>9fec2aef-f0ae-42ee-be0a-865acb455315</t>
  </si>
  <si>
    <t>GreaterTzaneen_Draft_20222023_w1</t>
  </si>
  <si>
    <t>D</t>
  </si>
  <si>
    <t>Access Street from Khopo, Molabosane School via Tickyline and Myakayaka Serutung to Malegege to Shoromong</t>
  </si>
  <si>
    <t>Upgrading of Access Street from Khopo, Molabosane School via Tickyline and Myakayaka Serutung to Malegege to Shoromong from gravel to paving</t>
  </si>
  <si>
    <t>Paving of Nkowakowa Section D (Tommy Spaza Shop via Bridge, Mashaba via Vodacom and Raymond Makelana) Streets</t>
  </si>
  <si>
    <t>Upgrading of Nkowakowa Section D (Tommy Spaza Shop via Bridge, Mashaba via Vodacom and Raymond Makelana) Streets from gravel to paving</t>
  </si>
  <si>
    <t>Paving of Risaba, Mnisi, Shando, to Driving school Internal Street</t>
  </si>
  <si>
    <t>Upgrading of Risaba, Mnisi, Shando, to Driving school Internal Street from gravel to paving</t>
  </si>
  <si>
    <t>Upgrading of Nkowakowa B (Hope of Christ, Bombelani School, Giyani Soshangani and Xirhombarhomba) Streets</t>
  </si>
  <si>
    <t>Upgrading of Nkowakowa B (Hope of Christ, Bombelani School, Giyani Soshangani and Xirhombarhomba) Streets from gravel to paving</t>
  </si>
  <si>
    <t>Lenyenye Street from gravel to paving</t>
  </si>
  <si>
    <t>Upgrading of Lenyenye Street from gravel to paving</t>
  </si>
  <si>
    <t>Paving of Thapane Street from gravel to paving</t>
  </si>
  <si>
    <t>Upgrading of Thapane Street from gravel to paving</t>
  </si>
  <si>
    <t>Paving of Topanama Access Road</t>
  </si>
  <si>
    <t>Upgrading of Paving of Topanama Access Road from gravel to paving</t>
  </si>
  <si>
    <t>Paving of N’wamitwa Bridge via Nhlengeleti School to Taxi Rank,Clinic via Lwandlamuni School to N’wamitwa/Mandlakazi Road from gravel to paving</t>
  </si>
  <si>
    <t>Upgrading of N’wamitwa Bridge via Nhlengeleti School to Taxi Rank,Clinic via Lwandlamuni School to N’wamitwa/Mandlakazi Road from gravel to paving</t>
  </si>
  <si>
    <t xml:space="preserve">Electricity Network Upgrade &amp; Refurbishment  </t>
  </si>
  <si>
    <t>Installation of High Mast Lights at Xihoko</t>
  </si>
  <si>
    <t>Install Apollo lights</t>
  </si>
  <si>
    <t>PC001001001001009000000000000000000000</t>
  </si>
  <si>
    <t>Capital:Infrastructure:Existing:Renewal:Electrical Infrastructure:Capital Spares</t>
  </si>
  <si>
    <t>86c8267a-6083-47a0-a1ce-42b428849ee3</t>
  </si>
  <si>
    <t>Assets:Non-current Assets:Property, Plant and Equipment:Cost Model:Electrical Infrastructure:In-use:Capital Spares:Cost:Acquisitions</t>
  </si>
  <si>
    <t>Maintenance of Municipal Buildings</t>
  </si>
  <si>
    <t>Runnymede Sport Facility Phase 2</t>
  </si>
  <si>
    <t>Construction of Runnymede Sport Facility Phase 2</t>
  </si>
  <si>
    <t>PC002003002001013000000000000000000000</t>
  </si>
  <si>
    <t>Capital:Non-infrastructure:New:Community Assets:Community Facilities:Parks</t>
  </si>
  <si>
    <t>516ceeb3-d921-4313-8d14-418121c097c4</t>
  </si>
  <si>
    <t>Assets:Non-current Assets:Property, Plant and Equipment:Cost Model:Community Assets:Cost:Acquisitions</t>
  </si>
  <si>
    <t>Paving of Mulati Access road</t>
  </si>
  <si>
    <t>Upgrading of Mulati Access road from gravel to paving</t>
  </si>
  <si>
    <t>Paving of Moseanoka to Cell C Pharare Internal Streets</t>
  </si>
  <si>
    <t>Upgrading of Moseanoka to Cell C Pharare Internal Streets from gravel to paving</t>
  </si>
  <si>
    <t>Paving of Main road from Ndhuna Mandlakazi, Efrika, Zangoma,Mpenyisi to Jamba Cross Internal Street (in Ward 13, Mandlakazi)</t>
  </si>
  <si>
    <t>Upgrading of Main road from Ndhuna Mandlakazi, Efrika, Zangoma,Mpenyisi to Jamba Cross Internal Street (in Ward 13, Mandlakazi)</t>
  </si>
  <si>
    <t>Installation of High Mast Lights at Mandlakazi</t>
  </si>
  <si>
    <t>Upgrading of  Marirone to Motupa  Street from gravel to paving</t>
  </si>
  <si>
    <t>Upgrading of Marirone to Motupa Street from gravel to paving</t>
  </si>
  <si>
    <t>Lenyenye Stadium Phase 2</t>
  </si>
  <si>
    <t>Upgrading of Lenyenye Stadium Phase 2</t>
  </si>
  <si>
    <t>PC002002002002001013000000000000000000</t>
  </si>
  <si>
    <t>Capital:Non-infrastructure:Existing:Upgrading:Community Assets:Community Facilities:Parks</t>
  </si>
  <si>
    <t>11edc40d-6f77-4d20-bddc-822e5c1af022</t>
  </si>
  <si>
    <t>Paving of Zangoma to Mariveni Road</t>
  </si>
  <si>
    <t>Upgrading of Zangoma to Mariveni Road from gravel to paving</t>
  </si>
  <si>
    <t>Leretjeni Sports Complex</t>
  </si>
  <si>
    <t>Constructionn of Leretjeni Sports complex at Leretjene village</t>
  </si>
  <si>
    <t>Bulamahlo Community Hall</t>
  </si>
  <si>
    <t>Construction of Bulamahlo community hall</t>
  </si>
  <si>
    <t>PC002002002002001001000000000000000000</t>
  </si>
  <si>
    <t>Capital:Non-infrastructure:Existing:Upgrading:Community Assets:Community Facilities:Halls</t>
  </si>
  <si>
    <t>d6e1ead4-bc78-476c-bce8-f99fb7a2cdfe</t>
  </si>
  <si>
    <t>Installation of High Mast Lights at Nkowankowa</t>
  </si>
  <si>
    <t>Installation of High Mast Lights at Mariveni</t>
  </si>
  <si>
    <t>Installation of High Mast Lights at Lusaka</t>
  </si>
  <si>
    <t>Installation of High Mast Lights at Setone</t>
  </si>
  <si>
    <t>PMU Management (4.5% &amp; 4.8% of Total MIG)</t>
  </si>
  <si>
    <t>TOTAL MIG</t>
  </si>
  <si>
    <t xml:space="preserve">No. </t>
  </si>
  <si>
    <t>Project  Name</t>
  </si>
  <si>
    <t>Number of Connections</t>
  </si>
  <si>
    <t xml:space="preserve">Planned Budget </t>
  </si>
  <si>
    <t>Electrification of Tarentaalrand</t>
  </si>
  <si>
    <t>Electrification of Nkomanini</t>
  </si>
  <si>
    <t>Electrification of Mokgwathi</t>
  </si>
  <si>
    <t>Electrification of Ramotshinyadi</t>
  </si>
  <si>
    <t>Electrification of Maribathema</t>
  </si>
  <si>
    <t>Electrification of Mugwazeni</t>
  </si>
  <si>
    <t>TOTAL</t>
  </si>
  <si>
    <t>Department</t>
  </si>
  <si>
    <t>Finance</t>
  </si>
  <si>
    <t>Purchase of Office furniture</t>
  </si>
  <si>
    <t>Purchase of Office furnoture</t>
  </si>
  <si>
    <t>PC002003005000000000000000000000000000</t>
  </si>
  <si>
    <t>Capital:Non-infrastructure:New:Furniture and Office Equipment</t>
  </si>
  <si>
    <t>db728e3b-e11f-4654-806c-9d91bf9430c3</t>
  </si>
  <si>
    <t>FX005001004000000000000000000000000000</t>
  </si>
  <si>
    <t>Function:Finance and Administration:Core Function:Finance</t>
  </si>
  <si>
    <t>67347610-1db2-421f-a89a-f87e772911eb</t>
  </si>
  <si>
    <t>Assets:Non-current Assets:Property, Plant and Equipment:Cost Model:Furniture and Office Equipment:In-use:Cost:Acquisitions</t>
  </si>
  <si>
    <t>Fund:Capital:Transfer from Operational Revenue</t>
  </si>
  <si>
    <t>c1f5b8f4-9b3f-41ad-a76d-9536639895b5</t>
  </si>
  <si>
    <t>202122 New Projects_V6</t>
  </si>
  <si>
    <t>Electrical Engineering</t>
  </si>
  <si>
    <t>Rebuilding of Waterbok / Prieska 11 kV line (5 km)</t>
  </si>
  <si>
    <t>Rebuilding of 11 kv lines</t>
  </si>
  <si>
    <t>PC001001002001007000000000000000000000</t>
  </si>
  <si>
    <t>Capital:Infrastructure:Existing:Upgrading:Electrical Infrastructure:MV Networks</t>
  </si>
  <si>
    <t>0386b586-2791-4087-a74c-029170725fa1</t>
  </si>
  <si>
    <t>FX002001001000000000000000000000000000</t>
  </si>
  <si>
    <t>Function:Energy Sources:Core Function:Electricity</t>
  </si>
  <si>
    <t>d0a8c200-23d4-4309-8ea5-97922584a36d</t>
  </si>
  <si>
    <t>Assets:Non-current Assets:Property, Plant and Equipment:Cost Model:Electrical Infrastructure:In-use:Power Plants:Cost:Acquisitions</t>
  </si>
  <si>
    <t>Engineering services</t>
  </si>
  <si>
    <t>Fleet Management System</t>
  </si>
  <si>
    <t>Purchase of Fleet Management System</t>
  </si>
  <si>
    <t>PC002003010000000000000000000000000000</t>
  </si>
  <si>
    <t>Capital:Non-infrastructure:New:Transport Assets</t>
  </si>
  <si>
    <t>bda040d4-428a-40ac-9d29-0a94d311d122</t>
  </si>
  <si>
    <t>FX005001005000000000000000000000000000</t>
  </si>
  <si>
    <t>Function:Finance and Administration:Core Function:Fleet Management</t>
  </si>
  <si>
    <t>c57d4368-34c4-4b96-8470-2264a2fa849c</t>
  </si>
  <si>
    <t>Assets:Non-current Assets:Property, Plant and Equipment:Cost Model:Transport Assets:Owned and In-use:Cost:Acquisitions</t>
  </si>
  <si>
    <t>Storeroom with guard house at Lesedi Regional cemetery (Lenyenye)</t>
  </si>
  <si>
    <t>Construction of Storeroom with ablution at Lesedi Regional cemetery (Lenyenye)</t>
  </si>
  <si>
    <t>PC002003009000000000000000000000000000</t>
  </si>
  <si>
    <t>Capital:Non-infrastructure:New:Machinery and Equipment</t>
  </si>
  <si>
    <t>55cafe90-ce7b-4801-b148-7e9915e82081</t>
  </si>
  <si>
    <t>Assets:Non-current Assets:Property, Plant and Equipment:Cost Model:Machinery and Equipment:In-use:Cost:Acquisitions</t>
  </si>
  <si>
    <t>Earthworks with full Environmental Impact Assessment study and designs at Nkowankowa cemetery</t>
  </si>
  <si>
    <t>Mass excavation to remove unsuitable material &amp; conducting Environmental Impact study</t>
  </si>
  <si>
    <t>Rebuilding of Manorvlei / Broederstroomdrift (5 km)</t>
  </si>
  <si>
    <t>remove ? And put /</t>
  </si>
  <si>
    <t xml:space="preserve">Refurbishment of protection systems and panels in Tarentaal rand </t>
  </si>
  <si>
    <t>Refurbishment of protection systems and panels in Main subs in phases</t>
  </si>
  <si>
    <t>PC001001001001007000000000000000000000</t>
  </si>
  <si>
    <t>Capital:Infrastructure:Existing:Renewal:Electrical Infrastructure:MV Networks</t>
  </si>
  <si>
    <t>212c8fc0-d646-438d-aede-c21a63c04b98</t>
  </si>
  <si>
    <t>Assets:Non-current Assets:Property, Plant and Equipment:Cost Model:Electrical Infrastructure:In-use:MV Networks:Cost:Acquisitions</t>
  </si>
  <si>
    <t>3000000 for year 1 was not included in the draft</t>
  </si>
  <si>
    <t>Rebuilding of Pusela 11 kV line (4.5 km)</t>
  </si>
  <si>
    <t>Voster street in Letsitele</t>
  </si>
  <si>
    <t>Rehabilitation Voster street in Letsitele</t>
  </si>
  <si>
    <t>PC001001002006002000000000000000000000</t>
  </si>
  <si>
    <t>Capital:Infrastructure:Existing:Upgrading:Roads Infrastructure:Road Structures</t>
  </si>
  <si>
    <t>cf831a2d-a071-4f08-82c7-bd47291de170</t>
  </si>
  <si>
    <t>The chlorine dosage rooms for all water treatment plant</t>
  </si>
  <si>
    <t>New installation extractor fans for chlorine and sensors for chlorine</t>
  </si>
  <si>
    <t>Rebuilding of Letsitele Valley / Benzulani 11 kV line (5 km)</t>
  </si>
  <si>
    <t>TID rollover Pre-paid</t>
  </si>
  <si>
    <t>TID Rollover Pre-Paid meters</t>
  </si>
  <si>
    <t>PC001002001008000000000000000000000000</t>
  </si>
  <si>
    <t>Capital:Infrastructure:New:Electrical Infrastructure:LV Networks</t>
  </si>
  <si>
    <t>19dba5aa-fb0e-4d5f-9099-4fa684b7da56</t>
  </si>
  <si>
    <t>Earthworks with road construction at Tzaneen</t>
  </si>
  <si>
    <t>Mass excavation to remove unsuitable material</t>
  </si>
  <si>
    <t>Traffic Lights</t>
  </si>
  <si>
    <t>Replacement of old halogen traffic lights heads, replacement of vissors and pole painting</t>
  </si>
  <si>
    <t>Archive storage at Tzaneen testing ground</t>
  </si>
  <si>
    <t xml:space="preserve">Construction of new archive storage </t>
  </si>
  <si>
    <t>Pedestrian Crossing bridges</t>
  </si>
  <si>
    <t>Construction of Pedestrian bridges (Maribethema and Petanenge)</t>
  </si>
  <si>
    <t>Guardroom at Nkowa kowa testing ground</t>
  </si>
  <si>
    <t>Construction of new guard house</t>
  </si>
  <si>
    <t>Replacement of Box Breakers in Main Substations at Tzaneen Main in phases</t>
  </si>
  <si>
    <t>Replacement of Box type 33kV Breakers in Main Substations in phases</t>
  </si>
  <si>
    <t>Fencing at Tzaneen cemetery</t>
  </si>
  <si>
    <t>Construction of new clear view fencing</t>
  </si>
  <si>
    <t>PC002003003001006000000000000000000000</t>
  </si>
  <si>
    <t>Capital:Non-infrastructure:New:Other Assets:Operational Buildings:Stores</t>
  </si>
  <si>
    <t>b5c038f6-c35a-418e-a088-6010d955dce6</t>
  </si>
  <si>
    <t>FX007001001000000000000000000000000000</t>
  </si>
  <si>
    <t>Function:Housing:Core Function:Housing</t>
  </si>
  <si>
    <t>600af0bf-7b13-4030-8d6a-6496e24eb507</t>
  </si>
  <si>
    <t>Assets:Non-current Assets:Property, Plant and Equipment:Cost Model:Other Assets:Cost:Acquisitions</t>
  </si>
  <si>
    <t>Ablution facility at Tzaneen</t>
  </si>
  <si>
    <t xml:space="preserve">Construction of ablution facility </t>
  </si>
  <si>
    <t>Furniture for sport and recreation facilities at Juliesberg, Burgersdorp, Runnymede, Lenyenye, Nkowankowa</t>
  </si>
  <si>
    <t xml:space="preserve">Purchasing furniture for sport &amp; recreation facilities </t>
  </si>
  <si>
    <t>Urban distribution networks</t>
  </si>
  <si>
    <t>Miniature substation Urban distribution networks in phases</t>
  </si>
  <si>
    <t>Renewal Repairs and maintenance of Bulk meters and Replace current transformers &amp; meter panel Tarentaalrand,</t>
  </si>
  <si>
    <t>Renewal Repairs and maintenance of Bulk meters</t>
  </si>
  <si>
    <t>Environmental Impact Study at Lesedi Regional Cemetery (Lenyenye</t>
  </si>
  <si>
    <t>Conducting Environmental impact study and monitoring construction of the cemetery</t>
  </si>
  <si>
    <t>Walk-behind Roller X 2</t>
  </si>
  <si>
    <t>Purchase of Walk-behind Roller X 2</t>
  </si>
  <si>
    <t>Dannie Joubert Street (Police Station to CTM) in Tzaneen</t>
  </si>
  <si>
    <t>Patchwork, Fog Spray and Slurry Seal</t>
  </si>
  <si>
    <t>Guardroom at Tzaneen testing ground</t>
  </si>
  <si>
    <t>1x Bulldozer</t>
  </si>
  <si>
    <t>Purchase of Bulldozer</t>
  </si>
  <si>
    <t xml:space="preserve">11 kV and 33 kV Auto reclosers per annum X4 (La_Cotte x 2, California x 1, </t>
  </si>
  <si>
    <t>Replace 11 kV and 33 kV Auto reclosers per annum</t>
  </si>
  <si>
    <t>slight name change</t>
  </si>
  <si>
    <t>Rebuild 66 kV wooden line from Tarentaalrand Main to Tzaneen (20km)  in Phases</t>
  </si>
  <si>
    <t>Rebuild 66 kV wooden line from Tzaneen to Tarentaalrand</t>
  </si>
  <si>
    <t>Tzaneen Main  retrofitting old panels with safe technologies</t>
  </si>
  <si>
    <t xml:space="preserve">Installation of new 11kv switchgear </t>
  </si>
  <si>
    <t>New Guardroom at Civic Centre</t>
  </si>
  <si>
    <t>Construction machinery: TLB, Grader</t>
  </si>
  <si>
    <t xml:space="preserve">Purchase of 4xTLB, 2x graders G140. </t>
  </si>
  <si>
    <t>11kv cables Tzaneen CBD in phases (Tzaneen Main - SS1)</t>
  </si>
  <si>
    <t>Replacing 11kv cables due to required increase in capacity</t>
  </si>
  <si>
    <t>Main CBD Street and Parking in Letsitele</t>
  </si>
  <si>
    <t>Rehabilitation of Main CBD Street and Parking in Letsitele</t>
  </si>
  <si>
    <t>Installing of Power Factor Capacitors Blacknol,  Tarentaal T-off, The Pleins Henely, LaCotte, Waterbok</t>
  </si>
  <si>
    <t>Installing of Power Factor Capacitors</t>
  </si>
  <si>
    <t>SS3 retrofitting old panels with safe technologies</t>
  </si>
  <si>
    <t>Installation of new 11kv switchgear</t>
  </si>
  <si>
    <t>Rebuilding of New Orleans    11 kV line (2 km)</t>
  </si>
  <si>
    <t>Rebuilding of La Cotte 11 kV line (5 km)</t>
  </si>
  <si>
    <t>Ablution block with change room at Lesedi Regional Cemetery (Lenyenye)</t>
  </si>
  <si>
    <t>Construction of ablution facility at cemetery between Lesedi Regional cemetery (Lenyenye)</t>
  </si>
  <si>
    <t>Installation for smoke detectors in municipal buildings</t>
  </si>
  <si>
    <t>Installation of smoke detectors in Civic Centre and sub-offices</t>
  </si>
  <si>
    <t>increase from 200000</t>
  </si>
  <si>
    <t>1st Avenue street in Tzaneen</t>
  </si>
  <si>
    <t>Rebuilding of Duiwelskloof 33 kV line (5 km)</t>
  </si>
  <si>
    <t>Rebuilding of 33 kv lines</t>
  </si>
  <si>
    <t>Diagnostic machine for the workshop  and replacement of hydraulic jack and toolbox</t>
  </si>
  <si>
    <t>Purchase of Diagnosis Mechanical and replacement of Hydraulic jack tools for the workshop</t>
  </si>
  <si>
    <t>Public toilets in Nkowakowa</t>
  </si>
  <si>
    <t>New floor tiles, painting, security gates</t>
  </si>
  <si>
    <t xml:space="preserve">Install Bulk current transformers &amp; meter panel Gravelotte </t>
  </si>
  <si>
    <t>Rebuilding of Grysappel 11 kV line (2.5 km)</t>
  </si>
  <si>
    <t>Upgrading of LA-Cotte Substation to 5MVA</t>
  </si>
  <si>
    <t>Install a 5MVA transformer to increase capacity</t>
  </si>
  <si>
    <t>Earthworks at Lesedi Regional cemetery (Lenyenye)</t>
  </si>
  <si>
    <t>Mass excavation to remove unsuitable material &amp; replacing it with suitable material from commercial sources including compaction. conducting full Environmental Impact study</t>
  </si>
  <si>
    <t>Skirving and Peace Streets replacement of  old switchgear with safe technologies</t>
  </si>
  <si>
    <t>New ablution block, offices and storage facility at Nkowakowa testing grounds</t>
  </si>
  <si>
    <t>Construction of New ablution facility 4X male and female toilet. Painting of existing wall, access gate and replacing tiles</t>
  </si>
  <si>
    <t>Rebuilding of Tarentaal / Deerpark 11 kV line (5 km)</t>
  </si>
  <si>
    <t>Heanertzburg library sleeping quarters</t>
  </si>
  <si>
    <t>Construction of sleeping quarters and kitchen</t>
  </si>
  <si>
    <t>Public toilets in Tzaneen</t>
  </si>
  <si>
    <t>Rebuilding of Henley 11 kV line (2 km)</t>
  </si>
  <si>
    <t>Replacement of Box Breakers at Letsitele Main Substation in Phases</t>
  </si>
  <si>
    <t>Ablution with change room at Nkowankowa cemetery</t>
  </si>
  <si>
    <t>Construction of ablution facility with change room</t>
  </si>
  <si>
    <t>Agatha cemetery extension at Tzaneen</t>
  </si>
  <si>
    <t>Fencing Agatha cemetery extension</t>
  </si>
  <si>
    <t>Tar cutting machines and small compactors</t>
  </si>
  <si>
    <t>Purchasing of tar cutting machines and small compactors</t>
  </si>
  <si>
    <t>amount reduced</t>
  </si>
  <si>
    <t>Public toilets in Letsitele</t>
  </si>
  <si>
    <t>Replace, Refurbish &amp; Upgrading of underground LV cables, metering kiosks (Tzaneen Town)</t>
  </si>
  <si>
    <t>Replace, Refurbish &amp; Upgrading of LV cables due to low voltage, metering kiosks and in phases</t>
  </si>
  <si>
    <t>Streetlights (Tzaneen Town, Haernerstburg)</t>
  </si>
  <si>
    <t>Replair, Replace streetlights with the latest technology type</t>
  </si>
  <si>
    <t>Connections (Consumer Contribution)</t>
  </si>
  <si>
    <t>New Electricity Connections (Consumer Contribution)</t>
  </si>
  <si>
    <t>Rebuilding of Hotel / Stanford Lake College 11 kV line (5 km)</t>
  </si>
  <si>
    <t>Shiluvane and Mulati library</t>
  </si>
  <si>
    <t>Carports and Guardroom and painting, tiling and repairs to leaking roof</t>
  </si>
  <si>
    <t>Haenertsburg Cemetery road</t>
  </si>
  <si>
    <t>Rehabilitation Haenertsburg Cemetery road</t>
  </si>
  <si>
    <t>new project</t>
  </si>
  <si>
    <t>Nkowakowa Internal streets (Bankuna, Tambo to Maxakeni Road)</t>
  </si>
  <si>
    <t>Rehabilitation of Nkowakowa Internal streets (Bankuna, Tambo to Maxakeni Road)</t>
  </si>
  <si>
    <t>Lenyenye Internal Streets (Main street to Industrial Area, Stadium, Ithuseng to Main street via Police Station)</t>
  </si>
  <si>
    <t>Rehabilitation of Lenyenye Internal Streets (Main street to Industrial Area, Stadium, Ithuseng to Main street via Police Station)</t>
  </si>
  <si>
    <t>Construction of R71 Roundabout</t>
  </si>
  <si>
    <t>Contribution to SANRAL for the construction of roundabout at junction of R71 and D978</t>
  </si>
  <si>
    <t>1 X Power Generator for Letsitele water treatment plant</t>
  </si>
  <si>
    <t>Purchase of a Power Generator for Letsitele water treatment plant</t>
  </si>
  <si>
    <t>Nkowakowa offices (Old Home Affairs building)</t>
  </si>
  <si>
    <t>Renovation of Nkowakowa offices (Old Home Affairs building)</t>
  </si>
  <si>
    <t>Refurbishment of protection systems and panels in Tzaneen Main</t>
  </si>
  <si>
    <t>PED</t>
  </si>
  <si>
    <t>New Machinery and Equipment</t>
  </si>
  <si>
    <t>G.I.S(Procurement of equipments).</t>
  </si>
  <si>
    <t>Tzaneen Tenis Courts</t>
  </si>
  <si>
    <t>Ga- Schultza pedestrian bridge</t>
  </si>
  <si>
    <t>Construction of Ga- Schultza pedestrian bridge</t>
  </si>
  <si>
    <t>GTEDA</t>
  </si>
  <si>
    <t>Purchase of office equipment</t>
  </si>
  <si>
    <t>Installation of streetlights from R71 Voortrekker traffic light to Deerpark Traffic Circle</t>
  </si>
  <si>
    <t>New, streetlights with the latest technology type</t>
  </si>
  <si>
    <t>Installation of Air conditioner Municipal Buildings</t>
  </si>
  <si>
    <t>Install Air conditioners</t>
  </si>
  <si>
    <t>TOTAL OWN FUNDING</t>
  </si>
  <si>
    <t>2022 2023 MIG FINAL PROJECTS</t>
  </si>
  <si>
    <t>2022 2023 INEP PROJECTS</t>
  </si>
  <si>
    <t>2022 2023 OWN FUNDING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</si>
</sst>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Alignment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4" fontId="4" fillId="0" borderId="1" xfId="0" applyNumberFormat="1" applyFont="1" applyBorder="1"/>
    <xf numFmtId="0" fontId="4" fillId="0" borderId="1" xfId="0" quotePrefix="1" applyFont="1" applyBorder="1" applyAlignment="1">
      <alignment horizontal="left"/>
    </xf>
    <xf numFmtId="3" fontId="4" fillId="0" borderId="1" xfId="0" applyNumberFormat="1" applyFont="1" applyBorder="1"/>
    <xf numFmtId="0" fontId="4" fillId="0" borderId="1" xfId="0" quotePrefix="1" applyFont="1" applyBorder="1"/>
    <xf numFmtId="3" fontId="3" fillId="0" borderId="1" xfId="0" applyNumberFormat="1" applyFont="1" applyBorder="1"/>
    <xf numFmtId="44" fontId="3" fillId="0" borderId="1" xfId="0" applyNumberFormat="1" applyFont="1" applyBorder="1"/>
    <xf numFmtId="0" fontId="5" fillId="0" borderId="1" xfId="1" applyFont="1" applyBorder="1"/>
    <xf numFmtId="0" fontId="5" fillId="0" borderId="1" xfId="1" applyFont="1" applyBorder="1" applyAlignment="1">
      <alignment horizontal="left"/>
    </xf>
    <xf numFmtId="3" fontId="6" fillId="0" borderId="1" xfId="2" applyNumberFormat="1" applyFont="1" applyFill="1" applyBorder="1" applyAlignment="1" applyProtection="1">
      <alignment horizontal="center" wrapText="1"/>
    </xf>
    <xf numFmtId="0" fontId="5" fillId="0" borderId="0" xfId="1" applyFont="1"/>
    <xf numFmtId="0" fontId="7" fillId="0" borderId="0" xfId="1" applyFont="1"/>
    <xf numFmtId="0" fontId="7" fillId="0" borderId="1" xfId="1" applyFont="1" applyBorder="1"/>
    <xf numFmtId="0" fontId="7" fillId="0" borderId="1" xfId="1" applyFont="1" applyBorder="1" applyAlignment="1">
      <alignment horizontal="left"/>
    </xf>
    <xf numFmtId="3" fontId="5" fillId="0" borderId="1" xfId="1" applyNumberFormat="1" applyFont="1" applyBorder="1"/>
    <xf numFmtId="3" fontId="7" fillId="0" borderId="1" xfId="1" applyNumberFormat="1" applyFont="1" applyBorder="1"/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wrapText="1"/>
    </xf>
    <xf numFmtId="3" fontId="7" fillId="0" borderId="0" xfId="1" applyNumberFormat="1" applyFont="1"/>
    <xf numFmtId="0" fontId="7" fillId="0" borderId="0" xfId="1" applyFont="1" applyAlignment="1">
      <alignment horizontal="left"/>
    </xf>
    <xf numFmtId="3" fontId="5" fillId="0" borderId="0" xfId="1" applyNumberFormat="1" applyFont="1"/>
    <xf numFmtId="0" fontId="8" fillId="0" borderId="1" xfId="1" applyFont="1" applyBorder="1"/>
    <xf numFmtId="0" fontId="8" fillId="0" borderId="1" xfId="1" applyFont="1" applyBorder="1" applyAlignment="1">
      <alignment horizontal="left"/>
    </xf>
    <xf numFmtId="3" fontId="8" fillId="0" borderId="1" xfId="1" applyNumberFormat="1" applyFont="1" applyBorder="1"/>
    <xf numFmtId="0" fontId="9" fillId="0" borderId="0" xfId="1" applyFont="1" applyFill="1"/>
    <xf numFmtId="0" fontId="9" fillId="0" borderId="1" xfId="1" applyFont="1" applyFill="1" applyBorder="1"/>
    <xf numFmtId="0" fontId="9" fillId="0" borderId="1" xfId="1" applyFont="1" applyFill="1" applyBorder="1" applyAlignment="1">
      <alignment horizontal="left"/>
    </xf>
    <xf numFmtId="3" fontId="9" fillId="0" borderId="1" xfId="2" applyNumberFormat="1" applyFont="1" applyFill="1" applyBorder="1" applyAlignment="1" applyProtection="1">
      <alignment horizontal="center" wrapText="1"/>
    </xf>
    <xf numFmtId="3" fontId="9" fillId="0" borderId="1" xfId="2" applyNumberFormat="1" applyFont="1" applyFill="1" applyBorder="1" applyProtection="1"/>
    <xf numFmtId="0" fontId="10" fillId="0" borderId="0" xfId="1" applyFont="1" applyFill="1"/>
    <xf numFmtId="0" fontId="10" fillId="0" borderId="1" xfId="1" applyFont="1" applyFill="1" applyBorder="1"/>
    <xf numFmtId="0" fontId="10" fillId="0" borderId="1" xfId="1" applyFont="1" applyFill="1" applyBorder="1" applyAlignment="1">
      <alignment horizontal="left"/>
    </xf>
    <xf numFmtId="3" fontId="11" fillId="0" borderId="1" xfId="2" applyNumberFormat="1" applyFont="1" applyFill="1" applyBorder="1" applyProtection="1"/>
    <xf numFmtId="3" fontId="12" fillId="0" borderId="1" xfId="2" applyNumberFormat="1" applyFont="1" applyFill="1" applyBorder="1" applyProtection="1"/>
    <xf numFmtId="3" fontId="10" fillId="0" borderId="1" xfId="1" applyNumberFormat="1" applyFont="1" applyFill="1" applyBorder="1"/>
    <xf numFmtId="0" fontId="10" fillId="0" borderId="1" xfId="1" applyFont="1" applyFill="1" applyBorder="1" applyAlignment="1">
      <alignment horizontal="left" wrapText="1"/>
    </xf>
    <xf numFmtId="3" fontId="10" fillId="0" borderId="1" xfId="2" applyNumberFormat="1" applyFont="1" applyFill="1" applyBorder="1" applyProtection="1"/>
    <xf numFmtId="0" fontId="10" fillId="0" borderId="0" xfId="1" applyFont="1" applyFill="1" applyAlignment="1">
      <alignment horizontal="left"/>
    </xf>
    <xf numFmtId="3" fontId="11" fillId="0" borderId="0" xfId="2" applyNumberFormat="1" applyFont="1" applyFill="1" applyProtection="1"/>
    <xf numFmtId="3" fontId="12" fillId="0" borderId="0" xfId="2" applyNumberFormat="1" applyFont="1" applyFill="1" applyProtection="1"/>
    <xf numFmtId="3" fontId="10" fillId="0" borderId="0" xfId="1" applyNumberFormat="1" applyFont="1" applyFill="1"/>
    <xf numFmtId="0" fontId="8" fillId="0" borderId="0" xfId="1" applyFont="1" applyFill="1" applyAlignment="1">
      <alignment horizontal="center"/>
    </xf>
    <xf numFmtId="0" fontId="13" fillId="0" borderId="0" xfId="1" applyFont="1" applyAlignment="1">
      <alignment horizontal="left"/>
    </xf>
  </cellXfs>
  <cellStyles count="3">
    <cellStyle name="Comma 2" xfId="2" xr:uid="{FC36AA15-FE5E-4889-A8BD-D2ACE7B8C1D8}"/>
    <cellStyle name="Normal" xfId="0" builtinId="0"/>
    <cellStyle name="Normal 2" xfId="1" xr:uid="{AAB7DCED-86AE-48D7-82F5-CD260ECB91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73F81-8499-4118-B903-9906E7099630}">
  <sheetPr>
    <tabColor rgb="FFFFC000"/>
  </sheetPr>
  <dimension ref="A2:XDV39"/>
  <sheetViews>
    <sheetView tabSelected="1" topLeftCell="D1" workbookViewId="0">
      <selection activeCell="D2" sqref="D2"/>
    </sheetView>
  </sheetViews>
  <sheetFormatPr defaultColWidth="8.88671875" defaultRowHeight="14.4" x14ac:dyDescent="0.3"/>
  <cols>
    <col min="1" max="2" width="0" style="33" hidden="1" customWidth="1"/>
    <col min="3" max="3" width="26.21875" style="33" hidden="1" customWidth="1"/>
    <col min="4" max="4" width="61.6640625" style="41" customWidth="1"/>
    <col min="5" max="5" width="8.88671875" style="33" hidden="1" customWidth="1"/>
    <col min="6" max="6" width="0.21875" style="33" hidden="1" customWidth="1"/>
    <col min="7" max="7" width="14.5546875" style="42" customWidth="1"/>
    <col min="8" max="8" width="0.6640625" style="43" hidden="1" customWidth="1"/>
    <col min="9" max="18" width="8.88671875" style="43" hidden="1" customWidth="1"/>
    <col min="19" max="19" width="13.88671875" style="43" hidden="1" customWidth="1"/>
    <col min="20" max="20" width="21.5546875" style="43" bestFit="1" customWidth="1"/>
    <col min="21" max="21" width="16.21875" style="44" customWidth="1"/>
    <col min="22" max="26" width="0" style="33" hidden="1" customWidth="1"/>
    <col min="27" max="28" width="8.88671875" style="33"/>
    <col min="29" max="29" width="17.33203125" style="33" customWidth="1"/>
    <col min="30" max="30" width="11.33203125" style="33" customWidth="1"/>
    <col min="31" max="31" width="13" style="33" customWidth="1"/>
    <col min="32" max="16384" width="8.88671875" style="33"/>
  </cols>
  <sheetData>
    <row r="2" spans="1:16350" ht="21" x14ac:dyDescent="0.4">
      <c r="D2" s="45" t="s">
        <v>302</v>
      </c>
    </row>
    <row r="4" spans="1:16350" ht="28.8" x14ac:dyDescent="0.3">
      <c r="A4" s="28" t="s">
        <v>0</v>
      </c>
      <c r="B4" s="28" t="s">
        <v>1</v>
      </c>
      <c r="C4" s="29" t="s">
        <v>2</v>
      </c>
      <c r="D4" s="30" t="s">
        <v>3</v>
      </c>
      <c r="E4" s="29" t="s">
        <v>4</v>
      </c>
      <c r="F4" s="29" t="s">
        <v>5</v>
      </c>
      <c r="G4" s="31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  <c r="P4" s="32" t="s">
        <v>15</v>
      </c>
      <c r="Q4" s="32" t="s">
        <v>16</v>
      </c>
      <c r="R4" s="32" t="s">
        <v>17</v>
      </c>
      <c r="S4" s="32" t="s">
        <v>18</v>
      </c>
      <c r="T4" s="31" t="s">
        <v>19</v>
      </c>
      <c r="U4" s="31" t="s">
        <v>20</v>
      </c>
      <c r="V4" s="29" t="s">
        <v>21</v>
      </c>
      <c r="W4" s="29" t="s">
        <v>22</v>
      </c>
      <c r="X4" s="29" t="s">
        <v>23</v>
      </c>
      <c r="Y4" s="29" t="s">
        <v>24</v>
      </c>
      <c r="Z4" s="29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</row>
    <row r="5" spans="1:16350" x14ac:dyDescent="0.3">
      <c r="A5" s="33">
        <v>6265</v>
      </c>
      <c r="B5" s="33">
        <v>127455</v>
      </c>
      <c r="C5" s="34" t="s">
        <v>25</v>
      </c>
      <c r="D5" s="35" t="s">
        <v>26</v>
      </c>
      <c r="E5" s="34" t="s">
        <v>26</v>
      </c>
      <c r="F5" s="34">
        <v>1</v>
      </c>
      <c r="G5" s="36">
        <v>7000000</v>
      </c>
      <c r="H5" s="37" t="s">
        <v>27</v>
      </c>
      <c r="I5" s="37" t="s">
        <v>28</v>
      </c>
      <c r="J5" s="37" t="s">
        <v>29</v>
      </c>
      <c r="K5" s="37" t="s">
        <v>30</v>
      </c>
      <c r="L5" s="37" t="s">
        <v>31</v>
      </c>
      <c r="M5" s="37" t="s">
        <v>32</v>
      </c>
      <c r="N5" s="37" t="s">
        <v>33</v>
      </c>
      <c r="O5" s="37" t="s">
        <v>33</v>
      </c>
      <c r="P5" s="37" t="s">
        <v>34</v>
      </c>
      <c r="Q5" s="37" t="s">
        <v>35</v>
      </c>
      <c r="R5" s="37"/>
      <c r="S5" s="37">
        <v>0</v>
      </c>
      <c r="T5" s="37">
        <v>24500000</v>
      </c>
      <c r="U5" s="38">
        <v>0</v>
      </c>
      <c r="V5" s="34" t="s">
        <v>36</v>
      </c>
      <c r="W5" s="34" t="s">
        <v>37</v>
      </c>
      <c r="X5" s="34">
        <v>6265</v>
      </c>
      <c r="Y5" s="34"/>
      <c r="Z5" s="34"/>
    </row>
    <row r="6" spans="1:16350" ht="28.8" x14ac:dyDescent="0.3">
      <c r="A6" s="33">
        <v>6259</v>
      </c>
      <c r="B6" s="33">
        <v>127459</v>
      </c>
      <c r="C6" s="34" t="s">
        <v>25</v>
      </c>
      <c r="D6" s="39" t="s">
        <v>38</v>
      </c>
      <c r="E6" s="34" t="s">
        <v>39</v>
      </c>
      <c r="F6" s="34">
        <v>1</v>
      </c>
      <c r="G6" s="36">
        <v>0</v>
      </c>
      <c r="H6" s="37" t="s">
        <v>27</v>
      </c>
      <c r="I6" s="37" t="s">
        <v>28</v>
      </c>
      <c r="J6" s="37" t="s">
        <v>29</v>
      </c>
      <c r="K6" s="37" t="s">
        <v>30</v>
      </c>
      <c r="L6" s="37" t="s">
        <v>31</v>
      </c>
      <c r="M6" s="37" t="s">
        <v>32</v>
      </c>
      <c r="N6" s="37" t="s">
        <v>33</v>
      </c>
      <c r="O6" s="37" t="s">
        <v>33</v>
      </c>
      <c r="P6" s="37" t="s">
        <v>34</v>
      </c>
      <c r="Q6" s="37" t="s">
        <v>35</v>
      </c>
      <c r="R6" s="37"/>
      <c r="S6" s="37">
        <v>0</v>
      </c>
      <c r="T6" s="37">
        <v>4400000</v>
      </c>
      <c r="U6" s="38">
        <v>13000000</v>
      </c>
      <c r="V6" s="34" t="s">
        <v>36</v>
      </c>
      <c r="W6" s="34" t="s">
        <v>37</v>
      </c>
      <c r="X6" s="34">
        <v>6259</v>
      </c>
      <c r="Y6" s="34"/>
      <c r="Z6" s="34"/>
    </row>
    <row r="7" spans="1:16350" ht="28.8" x14ac:dyDescent="0.3">
      <c r="A7" s="33">
        <v>6304</v>
      </c>
      <c r="B7" s="33">
        <v>127469</v>
      </c>
      <c r="C7" s="34" t="s">
        <v>25</v>
      </c>
      <c r="D7" s="39" t="s">
        <v>40</v>
      </c>
      <c r="E7" s="34" t="s">
        <v>41</v>
      </c>
      <c r="F7" s="34">
        <v>1</v>
      </c>
      <c r="G7" s="36">
        <v>0</v>
      </c>
      <c r="H7" s="37" t="s">
        <v>27</v>
      </c>
      <c r="I7" s="37" t="s">
        <v>28</v>
      </c>
      <c r="J7" s="37" t="s">
        <v>29</v>
      </c>
      <c r="K7" s="37" t="s">
        <v>30</v>
      </c>
      <c r="L7" s="37" t="s">
        <v>31</v>
      </c>
      <c r="M7" s="37" t="s">
        <v>32</v>
      </c>
      <c r="N7" s="37" t="s">
        <v>33</v>
      </c>
      <c r="O7" s="37" t="s">
        <v>33</v>
      </c>
      <c r="P7" s="37" t="s">
        <v>34</v>
      </c>
      <c r="Q7" s="37" t="s">
        <v>35</v>
      </c>
      <c r="R7" s="37"/>
      <c r="S7" s="37">
        <v>0</v>
      </c>
      <c r="T7" s="37">
        <v>4400000</v>
      </c>
      <c r="U7" s="38">
        <v>12000000</v>
      </c>
      <c r="V7" s="34" t="s">
        <v>36</v>
      </c>
      <c r="W7" s="34" t="s">
        <v>37</v>
      </c>
      <c r="X7" s="34">
        <v>6304</v>
      </c>
      <c r="Y7" s="34"/>
      <c r="Z7" s="34"/>
    </row>
    <row r="8" spans="1:16350" x14ac:dyDescent="0.3">
      <c r="A8" s="33">
        <v>6305</v>
      </c>
      <c r="B8" s="33">
        <v>127473</v>
      </c>
      <c r="C8" s="34" t="s">
        <v>25</v>
      </c>
      <c r="D8" s="35" t="s">
        <v>42</v>
      </c>
      <c r="E8" s="34" t="s">
        <v>43</v>
      </c>
      <c r="F8" s="34">
        <v>1</v>
      </c>
      <c r="G8" s="36">
        <v>16100000</v>
      </c>
      <c r="H8" s="37" t="s">
        <v>27</v>
      </c>
      <c r="I8" s="37" t="s">
        <v>28</v>
      </c>
      <c r="J8" s="37" t="s">
        <v>29</v>
      </c>
      <c r="K8" s="37" t="s">
        <v>30</v>
      </c>
      <c r="L8" s="37" t="s">
        <v>31</v>
      </c>
      <c r="M8" s="37" t="s">
        <v>32</v>
      </c>
      <c r="N8" s="37" t="s">
        <v>33</v>
      </c>
      <c r="O8" s="37" t="s">
        <v>33</v>
      </c>
      <c r="P8" s="37" t="s">
        <v>34</v>
      </c>
      <c r="Q8" s="37" t="s">
        <v>35</v>
      </c>
      <c r="R8" s="37"/>
      <c r="S8" s="37">
        <v>6000000</v>
      </c>
      <c r="T8" s="37">
        <v>0</v>
      </c>
      <c r="U8" s="38">
        <v>0</v>
      </c>
      <c r="V8" s="34" t="s">
        <v>36</v>
      </c>
      <c r="W8" s="34" t="s">
        <v>37</v>
      </c>
      <c r="X8" s="34">
        <v>6305</v>
      </c>
      <c r="Y8" s="34"/>
      <c r="Z8" s="34"/>
    </row>
    <row r="9" spans="1:16350" ht="28.8" x14ac:dyDescent="0.3">
      <c r="A9" s="33">
        <v>6344</v>
      </c>
      <c r="B9" s="33">
        <v>127481</v>
      </c>
      <c r="C9" s="34" t="s">
        <v>25</v>
      </c>
      <c r="D9" s="39" t="s">
        <v>44</v>
      </c>
      <c r="E9" s="34" t="s">
        <v>45</v>
      </c>
      <c r="F9" s="34">
        <v>1</v>
      </c>
      <c r="G9" s="36">
        <v>0</v>
      </c>
      <c r="H9" s="37" t="s">
        <v>27</v>
      </c>
      <c r="I9" s="37" t="s">
        <v>28</v>
      </c>
      <c r="J9" s="37" t="s">
        <v>29</v>
      </c>
      <c r="K9" s="37" t="s">
        <v>30</v>
      </c>
      <c r="L9" s="37" t="s">
        <v>31</v>
      </c>
      <c r="M9" s="37" t="s">
        <v>32</v>
      </c>
      <c r="N9" s="37" t="s">
        <v>33</v>
      </c>
      <c r="O9" s="37" t="s">
        <v>33</v>
      </c>
      <c r="P9" s="37" t="s">
        <v>34</v>
      </c>
      <c r="Q9" s="37" t="s">
        <v>35</v>
      </c>
      <c r="R9" s="37"/>
      <c r="S9" s="37">
        <v>0</v>
      </c>
      <c r="T9" s="37">
        <v>4400000</v>
      </c>
      <c r="U9" s="37">
        <v>13000000</v>
      </c>
      <c r="V9" s="34" t="s">
        <v>36</v>
      </c>
      <c r="W9" s="34" t="s">
        <v>37</v>
      </c>
      <c r="X9" s="34">
        <v>6344</v>
      </c>
      <c r="Y9" s="34"/>
      <c r="Z9" s="34"/>
    </row>
    <row r="10" spans="1:16350" x14ac:dyDescent="0.3">
      <c r="A10" s="33">
        <v>6293</v>
      </c>
      <c r="B10" s="33">
        <v>127536</v>
      </c>
      <c r="C10" s="34" t="s">
        <v>25</v>
      </c>
      <c r="D10" s="35" t="s">
        <v>46</v>
      </c>
      <c r="E10" s="34" t="s">
        <v>47</v>
      </c>
      <c r="F10" s="34">
        <v>1</v>
      </c>
      <c r="G10" s="36">
        <v>0</v>
      </c>
      <c r="H10" s="37" t="s">
        <v>27</v>
      </c>
      <c r="I10" s="37" t="s">
        <v>28</v>
      </c>
      <c r="J10" s="37" t="s">
        <v>29</v>
      </c>
      <c r="K10" s="37" t="s">
        <v>30</v>
      </c>
      <c r="L10" s="37" t="s">
        <v>31</v>
      </c>
      <c r="M10" s="37" t="s">
        <v>32</v>
      </c>
      <c r="N10" s="37" t="s">
        <v>33</v>
      </c>
      <c r="O10" s="37" t="s">
        <v>33</v>
      </c>
      <c r="P10" s="37" t="s">
        <v>34</v>
      </c>
      <c r="Q10" s="37" t="s">
        <v>35</v>
      </c>
      <c r="R10" s="37"/>
      <c r="S10" s="37">
        <v>0</v>
      </c>
      <c r="T10" s="37">
        <v>4400000</v>
      </c>
      <c r="U10" s="38">
        <v>13000000</v>
      </c>
      <c r="V10" s="34" t="s">
        <v>36</v>
      </c>
      <c r="W10" s="34" t="s">
        <v>37</v>
      </c>
      <c r="X10" s="34">
        <v>6293</v>
      </c>
      <c r="Y10" s="34"/>
      <c r="Z10" s="34"/>
    </row>
    <row r="11" spans="1:16350" x14ac:dyDescent="0.3">
      <c r="A11" s="33">
        <v>6306</v>
      </c>
      <c r="B11" s="33">
        <v>127542</v>
      </c>
      <c r="C11" s="34" t="s">
        <v>25</v>
      </c>
      <c r="D11" s="35" t="s">
        <v>48</v>
      </c>
      <c r="E11" s="34" t="s">
        <v>49</v>
      </c>
      <c r="F11" s="34">
        <v>1</v>
      </c>
      <c r="G11" s="36">
        <v>0</v>
      </c>
      <c r="H11" s="37" t="s">
        <v>27</v>
      </c>
      <c r="I11" s="37" t="s">
        <v>28</v>
      </c>
      <c r="J11" s="37" t="s">
        <v>29</v>
      </c>
      <c r="K11" s="37" t="s">
        <v>30</v>
      </c>
      <c r="L11" s="37" t="s">
        <v>31</v>
      </c>
      <c r="M11" s="37" t="s">
        <v>32</v>
      </c>
      <c r="N11" s="37" t="s">
        <v>33</v>
      </c>
      <c r="O11" s="37" t="s">
        <v>33</v>
      </c>
      <c r="P11" s="37" t="s">
        <v>34</v>
      </c>
      <c r="Q11" s="37" t="s">
        <v>35</v>
      </c>
      <c r="R11" s="37"/>
      <c r="S11" s="37">
        <v>0</v>
      </c>
      <c r="T11" s="37">
        <v>4400000</v>
      </c>
      <c r="U11" s="38">
        <v>13000000</v>
      </c>
      <c r="V11" s="34" t="s">
        <v>36</v>
      </c>
      <c r="W11" s="34" t="s">
        <v>37</v>
      </c>
      <c r="X11" s="34">
        <v>6306</v>
      </c>
      <c r="Y11" s="34"/>
      <c r="Z11" s="34"/>
    </row>
    <row r="12" spans="1:16350" x14ac:dyDescent="0.3">
      <c r="A12" s="33">
        <v>6307</v>
      </c>
      <c r="B12" s="33">
        <v>127548</v>
      </c>
      <c r="C12" s="34" t="s">
        <v>25</v>
      </c>
      <c r="D12" s="35" t="s">
        <v>50</v>
      </c>
      <c r="E12" s="34" t="s">
        <v>51</v>
      </c>
      <c r="F12" s="34">
        <v>1</v>
      </c>
      <c r="G12" s="36">
        <v>0</v>
      </c>
      <c r="H12" s="37" t="s">
        <v>27</v>
      </c>
      <c r="I12" s="37" t="s">
        <v>28</v>
      </c>
      <c r="J12" s="37" t="s">
        <v>29</v>
      </c>
      <c r="K12" s="37" t="s">
        <v>30</v>
      </c>
      <c r="L12" s="37" t="s">
        <v>31</v>
      </c>
      <c r="M12" s="37" t="s">
        <v>32</v>
      </c>
      <c r="N12" s="37" t="s">
        <v>33</v>
      </c>
      <c r="O12" s="37" t="s">
        <v>33</v>
      </c>
      <c r="P12" s="37" t="s">
        <v>34</v>
      </c>
      <c r="Q12" s="37" t="s">
        <v>35</v>
      </c>
      <c r="R12" s="37"/>
      <c r="S12" s="37">
        <v>0</v>
      </c>
      <c r="T12" s="37">
        <v>4400000</v>
      </c>
      <c r="U12" s="38">
        <v>13000000</v>
      </c>
      <c r="V12" s="34" t="s">
        <v>36</v>
      </c>
      <c r="W12" s="34" t="s">
        <v>37</v>
      </c>
      <c r="X12" s="34">
        <v>6307</v>
      </c>
      <c r="Y12" s="34"/>
      <c r="Z12" s="34"/>
    </row>
    <row r="13" spans="1:16350" ht="43.2" x14ac:dyDescent="0.3">
      <c r="A13" s="33">
        <v>6303</v>
      </c>
      <c r="B13" s="33">
        <v>127552</v>
      </c>
      <c r="C13" s="34" t="s">
        <v>25</v>
      </c>
      <c r="D13" s="39" t="s">
        <v>52</v>
      </c>
      <c r="E13" s="34" t="s">
        <v>53</v>
      </c>
      <c r="F13" s="34">
        <v>1</v>
      </c>
      <c r="G13" s="36">
        <v>7200000</v>
      </c>
      <c r="H13" s="37" t="s">
        <v>27</v>
      </c>
      <c r="I13" s="37" t="s">
        <v>28</v>
      </c>
      <c r="J13" s="37" t="s">
        <v>29</v>
      </c>
      <c r="K13" s="37" t="s">
        <v>30</v>
      </c>
      <c r="L13" s="37" t="s">
        <v>31</v>
      </c>
      <c r="M13" s="37" t="s">
        <v>32</v>
      </c>
      <c r="N13" s="37" t="s">
        <v>33</v>
      </c>
      <c r="O13" s="37" t="s">
        <v>33</v>
      </c>
      <c r="P13" s="37" t="s">
        <v>34</v>
      </c>
      <c r="Q13" s="37" t="s">
        <v>35</v>
      </c>
      <c r="R13" s="37"/>
      <c r="S13" s="37">
        <v>8000000</v>
      </c>
      <c r="T13" s="37">
        <v>0</v>
      </c>
      <c r="U13" s="38">
        <v>0</v>
      </c>
      <c r="V13" s="34" t="s">
        <v>36</v>
      </c>
      <c r="W13" s="34" t="s">
        <v>37</v>
      </c>
      <c r="X13" s="34">
        <v>6303</v>
      </c>
      <c r="Y13" s="34"/>
      <c r="Z13" s="34"/>
    </row>
    <row r="14" spans="1:16350" x14ac:dyDescent="0.3">
      <c r="A14" s="33">
        <v>6290</v>
      </c>
      <c r="B14" s="33">
        <v>127562</v>
      </c>
      <c r="C14" s="34" t="s">
        <v>54</v>
      </c>
      <c r="D14" s="35" t="s">
        <v>55</v>
      </c>
      <c r="E14" s="34" t="s">
        <v>56</v>
      </c>
      <c r="F14" s="34">
        <v>1</v>
      </c>
      <c r="G14" s="36">
        <v>700000</v>
      </c>
      <c r="H14" s="37" t="s">
        <v>57</v>
      </c>
      <c r="I14" s="37" t="s">
        <v>58</v>
      </c>
      <c r="J14" s="37" t="s">
        <v>59</v>
      </c>
      <c r="K14" s="37" t="s">
        <v>30</v>
      </c>
      <c r="L14" s="37" t="s">
        <v>31</v>
      </c>
      <c r="M14" s="37" t="s">
        <v>32</v>
      </c>
      <c r="N14" s="37" t="s">
        <v>60</v>
      </c>
      <c r="O14" s="37" t="s">
        <v>60</v>
      </c>
      <c r="P14" s="37" t="s">
        <v>34</v>
      </c>
      <c r="Q14" s="37" t="s">
        <v>35</v>
      </c>
      <c r="R14" s="37"/>
      <c r="S14" s="37">
        <v>300000</v>
      </c>
      <c r="T14" s="37">
        <v>0</v>
      </c>
      <c r="U14" s="38">
        <v>0</v>
      </c>
      <c r="V14" s="34" t="s">
        <v>36</v>
      </c>
      <c r="W14" s="34" t="s">
        <v>37</v>
      </c>
      <c r="X14" s="34">
        <v>6290</v>
      </c>
      <c r="Y14" s="34"/>
      <c r="Z14" s="34"/>
    </row>
    <row r="15" spans="1:16350" x14ac:dyDescent="0.3">
      <c r="A15" s="33">
        <v>6331</v>
      </c>
      <c r="B15" s="33">
        <v>127566</v>
      </c>
      <c r="C15" s="34" t="s">
        <v>61</v>
      </c>
      <c r="D15" s="35" t="s">
        <v>62</v>
      </c>
      <c r="E15" s="34" t="s">
        <v>63</v>
      </c>
      <c r="F15" s="34">
        <v>1</v>
      </c>
      <c r="G15" s="36">
        <v>0</v>
      </c>
      <c r="H15" s="37" t="s">
        <v>64</v>
      </c>
      <c r="I15" s="37" t="s">
        <v>65</v>
      </c>
      <c r="J15" s="37" t="s">
        <v>66</v>
      </c>
      <c r="K15" s="37" t="s">
        <v>30</v>
      </c>
      <c r="L15" s="37" t="s">
        <v>31</v>
      </c>
      <c r="M15" s="37" t="s">
        <v>32</v>
      </c>
      <c r="N15" s="37" t="s">
        <v>67</v>
      </c>
      <c r="O15" s="37" t="s">
        <v>67</v>
      </c>
      <c r="P15" s="37" t="s">
        <v>34</v>
      </c>
      <c r="Q15" s="37" t="s">
        <v>35</v>
      </c>
      <c r="R15" s="37"/>
      <c r="S15" s="37">
        <v>19700000</v>
      </c>
      <c r="T15" s="37">
        <v>18600000</v>
      </c>
      <c r="U15" s="38">
        <v>0</v>
      </c>
      <c r="V15" s="34" t="s">
        <v>36</v>
      </c>
      <c r="W15" s="34" t="s">
        <v>37</v>
      </c>
      <c r="X15" s="34">
        <v>6331</v>
      </c>
      <c r="Y15" s="34"/>
      <c r="Z15" s="34"/>
    </row>
    <row r="16" spans="1:16350" x14ac:dyDescent="0.3">
      <c r="A16" s="33">
        <v>6302</v>
      </c>
      <c r="B16" s="33">
        <v>127570</v>
      </c>
      <c r="C16" s="34" t="s">
        <v>25</v>
      </c>
      <c r="D16" s="35" t="s">
        <v>68</v>
      </c>
      <c r="E16" s="34" t="s">
        <v>69</v>
      </c>
      <c r="F16" s="34">
        <v>1</v>
      </c>
      <c r="G16" s="36">
        <v>6500000</v>
      </c>
      <c r="H16" s="37" t="s">
        <v>27</v>
      </c>
      <c r="I16" s="37" t="s">
        <v>28</v>
      </c>
      <c r="J16" s="37" t="s">
        <v>29</v>
      </c>
      <c r="K16" s="37" t="s">
        <v>30</v>
      </c>
      <c r="L16" s="37" t="s">
        <v>31</v>
      </c>
      <c r="M16" s="37" t="s">
        <v>32</v>
      </c>
      <c r="N16" s="37" t="s">
        <v>33</v>
      </c>
      <c r="O16" s="37" t="s">
        <v>33</v>
      </c>
      <c r="P16" s="37" t="s">
        <v>34</v>
      </c>
      <c r="Q16" s="37" t="s">
        <v>35</v>
      </c>
      <c r="R16" s="37"/>
      <c r="S16" s="37">
        <v>7000000</v>
      </c>
      <c r="T16" s="37">
        <v>0</v>
      </c>
      <c r="U16" s="38">
        <v>0</v>
      </c>
      <c r="V16" s="34" t="s">
        <v>36</v>
      </c>
      <c r="W16" s="34" t="s">
        <v>37</v>
      </c>
      <c r="X16" s="34">
        <v>6302</v>
      </c>
      <c r="Y16" s="34"/>
      <c r="Z16" s="34"/>
    </row>
    <row r="17" spans="1:31" x14ac:dyDescent="0.3">
      <c r="A17" s="33">
        <v>6301</v>
      </c>
      <c r="B17" s="33">
        <v>127580</v>
      </c>
      <c r="C17" s="34" t="s">
        <v>25</v>
      </c>
      <c r="D17" s="35" t="s">
        <v>70</v>
      </c>
      <c r="E17" s="34" t="s">
        <v>71</v>
      </c>
      <c r="F17" s="34">
        <v>1</v>
      </c>
      <c r="G17" s="36">
        <v>31200000</v>
      </c>
      <c r="H17" s="37" t="s">
        <v>27</v>
      </c>
      <c r="I17" s="37" t="s">
        <v>28</v>
      </c>
      <c r="J17" s="37" t="s">
        <v>29</v>
      </c>
      <c r="K17" s="37" t="s">
        <v>30</v>
      </c>
      <c r="L17" s="37" t="s">
        <v>31</v>
      </c>
      <c r="M17" s="37" t="s">
        <v>32</v>
      </c>
      <c r="N17" s="37" t="s">
        <v>33</v>
      </c>
      <c r="O17" s="37" t="s">
        <v>33</v>
      </c>
      <c r="P17" s="37" t="s">
        <v>34</v>
      </c>
      <c r="Q17" s="37" t="s">
        <v>35</v>
      </c>
      <c r="R17" s="37"/>
      <c r="S17" s="37">
        <v>3000000</v>
      </c>
      <c r="T17" s="37">
        <v>0</v>
      </c>
      <c r="U17" s="38">
        <v>0</v>
      </c>
      <c r="V17" s="34" t="s">
        <v>36</v>
      </c>
      <c r="W17" s="34" t="s">
        <v>37</v>
      </c>
      <c r="X17" s="34">
        <v>6301</v>
      </c>
      <c r="Y17" s="34"/>
      <c r="Z17" s="34"/>
    </row>
    <row r="18" spans="1:31" ht="28.8" x14ac:dyDescent="0.3">
      <c r="A18" s="33">
        <v>6299</v>
      </c>
      <c r="B18" s="33">
        <v>127593</v>
      </c>
      <c r="C18" s="34" t="s">
        <v>25</v>
      </c>
      <c r="D18" s="39" t="s">
        <v>72</v>
      </c>
      <c r="E18" s="34" t="s">
        <v>73</v>
      </c>
      <c r="F18" s="34">
        <v>1</v>
      </c>
      <c r="G18" s="36">
        <v>13400000</v>
      </c>
      <c r="H18" s="37" t="s">
        <v>27</v>
      </c>
      <c r="I18" s="37" t="s">
        <v>28</v>
      </c>
      <c r="J18" s="37" t="s">
        <v>29</v>
      </c>
      <c r="K18" s="37" t="s">
        <v>30</v>
      </c>
      <c r="L18" s="37" t="s">
        <v>31</v>
      </c>
      <c r="M18" s="37" t="s">
        <v>32</v>
      </c>
      <c r="N18" s="37" t="s">
        <v>33</v>
      </c>
      <c r="O18" s="37" t="s">
        <v>33</v>
      </c>
      <c r="P18" s="37" t="s">
        <v>34</v>
      </c>
      <c r="Q18" s="37" t="s">
        <v>35</v>
      </c>
      <c r="R18" s="37"/>
      <c r="S18" s="37">
        <v>7800000</v>
      </c>
      <c r="T18" s="37">
        <v>0</v>
      </c>
      <c r="U18" s="38">
        <v>0</v>
      </c>
      <c r="V18" s="34" t="s">
        <v>36</v>
      </c>
      <c r="W18" s="34" t="s">
        <v>37</v>
      </c>
      <c r="X18" s="34">
        <v>6299</v>
      </c>
      <c r="Y18" s="34"/>
      <c r="Z18" s="34"/>
    </row>
    <row r="19" spans="1:31" x14ac:dyDescent="0.3">
      <c r="A19" s="33">
        <v>6289</v>
      </c>
      <c r="B19" s="33">
        <v>127603</v>
      </c>
      <c r="C19" s="34" t="s">
        <v>54</v>
      </c>
      <c r="D19" s="35" t="s">
        <v>74</v>
      </c>
      <c r="E19" s="34" t="s">
        <v>56</v>
      </c>
      <c r="F19" s="34">
        <v>1</v>
      </c>
      <c r="G19" s="36">
        <v>700000</v>
      </c>
      <c r="H19" s="37" t="s">
        <v>57</v>
      </c>
      <c r="I19" s="37" t="s">
        <v>58</v>
      </c>
      <c r="J19" s="37" t="s">
        <v>59</v>
      </c>
      <c r="K19" s="37" t="s">
        <v>30</v>
      </c>
      <c r="L19" s="37" t="s">
        <v>31</v>
      </c>
      <c r="M19" s="37" t="s">
        <v>32</v>
      </c>
      <c r="N19" s="37" t="s">
        <v>60</v>
      </c>
      <c r="O19" s="37" t="s">
        <v>60</v>
      </c>
      <c r="P19" s="37" t="s">
        <v>34</v>
      </c>
      <c r="Q19" s="37" t="s">
        <v>35</v>
      </c>
      <c r="R19" s="37"/>
      <c r="S19" s="37">
        <v>300000</v>
      </c>
      <c r="T19" s="37">
        <v>0</v>
      </c>
      <c r="U19" s="38">
        <v>0</v>
      </c>
      <c r="V19" s="34" t="s">
        <v>36</v>
      </c>
      <c r="W19" s="34" t="s">
        <v>37</v>
      </c>
      <c r="X19" s="34">
        <v>6289</v>
      </c>
      <c r="Y19" s="34"/>
      <c r="Z19" s="34"/>
    </row>
    <row r="20" spans="1:31" x14ac:dyDescent="0.3">
      <c r="A20" s="33">
        <v>6300</v>
      </c>
      <c r="B20" s="33">
        <v>127604</v>
      </c>
      <c r="C20" s="34" t="s">
        <v>25</v>
      </c>
      <c r="D20" s="35" t="s">
        <v>75</v>
      </c>
      <c r="E20" s="34" t="s">
        <v>76</v>
      </c>
      <c r="F20" s="34">
        <v>1</v>
      </c>
      <c r="G20" s="36">
        <v>7000000</v>
      </c>
      <c r="H20" s="37" t="s">
        <v>27</v>
      </c>
      <c r="I20" s="37" t="s">
        <v>28</v>
      </c>
      <c r="J20" s="37" t="s">
        <v>29</v>
      </c>
      <c r="K20" s="37" t="s">
        <v>30</v>
      </c>
      <c r="L20" s="37" t="s">
        <v>31</v>
      </c>
      <c r="M20" s="37" t="s">
        <v>32</v>
      </c>
      <c r="N20" s="37" t="s">
        <v>33</v>
      </c>
      <c r="O20" s="37" t="s">
        <v>33</v>
      </c>
      <c r="P20" s="37" t="s">
        <v>34</v>
      </c>
      <c r="Q20" s="37" t="s">
        <v>35</v>
      </c>
      <c r="R20" s="37"/>
      <c r="S20" s="37">
        <v>500000</v>
      </c>
      <c r="T20" s="37">
        <v>0</v>
      </c>
      <c r="U20" s="38">
        <v>0</v>
      </c>
      <c r="V20" s="34" t="s">
        <v>36</v>
      </c>
      <c r="W20" s="34" t="s">
        <v>37</v>
      </c>
      <c r="X20" s="34">
        <v>6300</v>
      </c>
      <c r="Y20" s="34"/>
      <c r="Z20" s="34"/>
    </row>
    <row r="21" spans="1:31" x14ac:dyDescent="0.3">
      <c r="A21" s="33">
        <v>6292</v>
      </c>
      <c r="B21" s="33">
        <v>127605</v>
      </c>
      <c r="C21" s="34" t="s">
        <v>61</v>
      </c>
      <c r="D21" s="35" t="s">
        <v>77</v>
      </c>
      <c r="E21" s="34" t="s">
        <v>78</v>
      </c>
      <c r="F21" s="34">
        <v>1</v>
      </c>
      <c r="G21" s="36">
        <v>0</v>
      </c>
      <c r="H21" s="37" t="s">
        <v>79</v>
      </c>
      <c r="I21" s="37" t="s">
        <v>80</v>
      </c>
      <c r="J21" s="37" t="s">
        <v>81</v>
      </c>
      <c r="K21" s="37" t="s">
        <v>30</v>
      </c>
      <c r="L21" s="37" t="s">
        <v>31</v>
      </c>
      <c r="M21" s="37" t="s">
        <v>32</v>
      </c>
      <c r="N21" s="37" t="s">
        <v>67</v>
      </c>
      <c r="O21" s="37" t="s">
        <v>67</v>
      </c>
      <c r="P21" s="37" t="s">
        <v>34</v>
      </c>
      <c r="Q21" s="37" t="s">
        <v>35</v>
      </c>
      <c r="R21" s="37"/>
      <c r="S21" s="37">
        <v>0</v>
      </c>
      <c r="T21" s="37">
        <v>3000000</v>
      </c>
      <c r="U21" s="38">
        <v>17684000</v>
      </c>
      <c r="V21" s="34" t="s">
        <v>36</v>
      </c>
      <c r="W21" s="34" t="s">
        <v>37</v>
      </c>
      <c r="X21" s="34">
        <v>6292</v>
      </c>
      <c r="Y21" s="34"/>
      <c r="Z21" s="34"/>
    </row>
    <row r="22" spans="1:31" x14ac:dyDescent="0.3">
      <c r="A22" s="33">
        <v>6308</v>
      </c>
      <c r="B22" s="33">
        <v>127617</v>
      </c>
      <c r="C22" s="34" t="s">
        <v>25</v>
      </c>
      <c r="D22" s="35" t="s">
        <v>82</v>
      </c>
      <c r="E22" s="34" t="s">
        <v>83</v>
      </c>
      <c r="F22" s="34">
        <v>1</v>
      </c>
      <c r="G22" s="36">
        <v>7000000</v>
      </c>
      <c r="H22" s="37" t="s">
        <v>27</v>
      </c>
      <c r="I22" s="37" t="s">
        <v>28</v>
      </c>
      <c r="J22" s="37" t="s">
        <v>29</v>
      </c>
      <c r="K22" s="37" t="s">
        <v>30</v>
      </c>
      <c r="L22" s="37" t="s">
        <v>31</v>
      </c>
      <c r="M22" s="37" t="s">
        <v>32</v>
      </c>
      <c r="N22" s="37" t="s">
        <v>33</v>
      </c>
      <c r="O22" s="37" t="s">
        <v>33</v>
      </c>
      <c r="P22" s="37" t="s">
        <v>34</v>
      </c>
      <c r="Q22" s="37" t="s">
        <v>35</v>
      </c>
      <c r="R22" s="37"/>
      <c r="S22" s="37">
        <v>0</v>
      </c>
      <c r="T22" s="37">
        <v>25000000</v>
      </c>
      <c r="U22" s="38">
        <v>18000000</v>
      </c>
      <c r="V22" s="34" t="s">
        <v>36</v>
      </c>
      <c r="W22" s="34" t="s">
        <v>37</v>
      </c>
      <c r="X22" s="34">
        <v>6308</v>
      </c>
      <c r="Y22" s="34"/>
      <c r="Z22" s="34"/>
    </row>
    <row r="23" spans="1:31" x14ac:dyDescent="0.3">
      <c r="A23" s="33">
        <v>6295</v>
      </c>
      <c r="B23" s="33">
        <v>127618</v>
      </c>
      <c r="C23" s="34" t="s">
        <v>61</v>
      </c>
      <c r="D23" s="35" t="s">
        <v>84</v>
      </c>
      <c r="E23" s="34" t="s">
        <v>85</v>
      </c>
      <c r="F23" s="34">
        <v>1</v>
      </c>
      <c r="G23" s="36">
        <v>11000000</v>
      </c>
      <c r="H23" s="37" t="s">
        <v>64</v>
      </c>
      <c r="I23" s="37" t="s">
        <v>65</v>
      </c>
      <c r="J23" s="37" t="s">
        <v>66</v>
      </c>
      <c r="K23" s="37" t="s">
        <v>30</v>
      </c>
      <c r="L23" s="37" t="s">
        <v>31</v>
      </c>
      <c r="M23" s="37" t="s">
        <v>32</v>
      </c>
      <c r="N23" s="37" t="s">
        <v>67</v>
      </c>
      <c r="O23" s="37" t="s">
        <v>67</v>
      </c>
      <c r="P23" s="37" t="s">
        <v>34</v>
      </c>
      <c r="Q23" s="37" t="s">
        <v>35</v>
      </c>
      <c r="R23" s="37"/>
      <c r="S23" s="37">
        <v>3500000</v>
      </c>
      <c r="T23" s="37">
        <v>0</v>
      </c>
      <c r="U23" s="38">
        <v>0</v>
      </c>
      <c r="V23" s="34" t="s">
        <v>36</v>
      </c>
      <c r="W23" s="34" t="s">
        <v>37</v>
      </c>
      <c r="X23" s="34">
        <v>6295</v>
      </c>
      <c r="Y23" s="34"/>
      <c r="Z23" s="34"/>
    </row>
    <row r="24" spans="1:31" x14ac:dyDescent="0.3">
      <c r="A24" s="33">
        <v>6262</v>
      </c>
      <c r="B24" s="33">
        <v>127628</v>
      </c>
      <c r="C24" s="34" t="s">
        <v>61</v>
      </c>
      <c r="D24" s="35" t="s">
        <v>86</v>
      </c>
      <c r="E24" s="34" t="s">
        <v>87</v>
      </c>
      <c r="F24" s="34">
        <v>1</v>
      </c>
      <c r="G24" s="36">
        <v>3100000</v>
      </c>
      <c r="H24" s="37" t="s">
        <v>88</v>
      </c>
      <c r="I24" s="37" t="s">
        <v>89</v>
      </c>
      <c r="J24" s="37" t="s">
        <v>90</v>
      </c>
      <c r="K24" s="37" t="s">
        <v>30</v>
      </c>
      <c r="L24" s="37" t="s">
        <v>31</v>
      </c>
      <c r="M24" s="37" t="s">
        <v>32</v>
      </c>
      <c r="N24" s="37" t="s">
        <v>67</v>
      </c>
      <c r="O24" s="37" t="s">
        <v>67</v>
      </c>
      <c r="P24" s="37" t="s">
        <v>34</v>
      </c>
      <c r="Q24" s="37" t="s">
        <v>35</v>
      </c>
      <c r="R24" s="37"/>
      <c r="S24" s="37">
        <v>0</v>
      </c>
      <c r="T24" s="37">
        <v>10200000</v>
      </c>
      <c r="U24" s="38">
        <v>0</v>
      </c>
      <c r="V24" s="34" t="s">
        <v>36</v>
      </c>
      <c r="W24" s="34" t="s">
        <v>37</v>
      </c>
      <c r="X24" s="34">
        <v>6262</v>
      </c>
      <c r="Y24" s="34"/>
      <c r="Z24" s="34"/>
    </row>
    <row r="25" spans="1:31" x14ac:dyDescent="0.3">
      <c r="D25" s="34" t="s">
        <v>91</v>
      </c>
      <c r="E25" s="34"/>
      <c r="F25" s="34">
        <v>1</v>
      </c>
      <c r="G25" s="32">
        <v>700000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7"/>
      <c r="U25" s="38"/>
      <c r="V25" s="34"/>
      <c r="W25" s="34"/>
      <c r="X25" s="34"/>
      <c r="Y25" s="34"/>
      <c r="Z25" s="34"/>
    </row>
    <row r="26" spans="1:31" x14ac:dyDescent="0.3">
      <c r="D26" s="34" t="s">
        <v>92</v>
      </c>
      <c r="E26" s="34"/>
      <c r="F26" s="34">
        <v>1</v>
      </c>
      <c r="G26" s="36">
        <v>700000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4"/>
      <c r="W26" s="34"/>
      <c r="X26" s="34"/>
      <c r="Y26" s="34"/>
      <c r="Z26" s="34"/>
    </row>
    <row r="27" spans="1:31" x14ac:dyDescent="0.3">
      <c r="D27" s="34" t="s">
        <v>93</v>
      </c>
      <c r="E27" s="34"/>
      <c r="F27" s="34">
        <v>1</v>
      </c>
      <c r="G27" s="36">
        <v>700000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4"/>
      <c r="W27" s="34"/>
      <c r="X27" s="34"/>
      <c r="Y27" s="34"/>
      <c r="Z27" s="34"/>
    </row>
    <row r="28" spans="1:31" x14ac:dyDescent="0.3">
      <c r="D28" s="34" t="s">
        <v>94</v>
      </c>
      <c r="E28" s="34"/>
      <c r="F28" s="34">
        <v>1</v>
      </c>
      <c r="G28" s="36">
        <v>700000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4"/>
      <c r="W28" s="34"/>
      <c r="X28" s="34"/>
      <c r="Y28" s="34"/>
      <c r="Z28" s="34"/>
    </row>
    <row r="29" spans="1:31" x14ac:dyDescent="0.3">
      <c r="C29" s="34"/>
      <c r="D29" s="35" t="s">
        <v>95</v>
      </c>
      <c r="E29" s="34"/>
      <c r="F29" s="34"/>
      <c r="G29" s="36">
        <v>5304000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>
        <v>5237000</v>
      </c>
      <c r="U29" s="38">
        <v>5500000</v>
      </c>
      <c r="V29" s="34"/>
      <c r="W29" s="34"/>
      <c r="X29" s="34"/>
      <c r="Y29" s="34"/>
      <c r="Z29" s="34"/>
      <c r="AD29" s="36">
        <f>SUM(AD4:AD28)</f>
        <v>0</v>
      </c>
      <c r="AE29" s="36">
        <f t="shared" ref="AE29" si="0">SUM(AE4:AE28)</f>
        <v>0</v>
      </c>
    </row>
    <row r="30" spans="1:31" x14ac:dyDescent="0.3">
      <c r="D30" s="30" t="s">
        <v>96</v>
      </c>
      <c r="G30" s="36">
        <f>SUM(G5:G29)</f>
        <v>119004000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>
        <f>SUM(T5:T29)</f>
        <v>112937000</v>
      </c>
      <c r="U30" s="36">
        <f t="shared" ref="U30" si="1">SUM(U5:U29)</f>
        <v>118184000</v>
      </c>
    </row>
    <row r="35" spans="6:21" x14ac:dyDescent="0.3">
      <c r="T35" s="42"/>
      <c r="U35" s="42"/>
    </row>
    <row r="38" spans="6:21" x14ac:dyDescent="0.3">
      <c r="F38" s="44"/>
    </row>
    <row r="39" spans="6:21" x14ac:dyDescent="0.3">
      <c r="T39" s="42"/>
      <c r="U39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56432-11BC-4BE5-96AF-6CFA19D22A80}">
  <dimension ref="A1:D12"/>
  <sheetViews>
    <sheetView workbookViewId="0">
      <selection activeCell="B14" sqref="B14"/>
    </sheetView>
  </sheetViews>
  <sheetFormatPr defaultRowHeight="14.4" x14ac:dyDescent="0.3"/>
  <cols>
    <col min="2" max="2" width="35.33203125" customWidth="1"/>
    <col min="3" max="3" width="27.109375" customWidth="1"/>
    <col min="4" max="4" width="22.5546875" customWidth="1"/>
  </cols>
  <sheetData>
    <row r="1" spans="1:4" x14ac:dyDescent="0.3">
      <c r="B1" t="s">
        <v>303</v>
      </c>
    </row>
    <row r="3" spans="1:4" s="2" customFormat="1" ht="18" x14ac:dyDescent="0.35">
      <c r="A3" s="1" t="s">
        <v>97</v>
      </c>
      <c r="B3" s="1" t="s">
        <v>98</v>
      </c>
      <c r="C3" s="1" t="s">
        <v>99</v>
      </c>
      <c r="D3" s="1" t="s">
        <v>100</v>
      </c>
    </row>
    <row r="4" spans="1:4" s="2" customFormat="1" ht="18" x14ac:dyDescent="0.35">
      <c r="A4" s="3">
        <v>1</v>
      </c>
      <c r="B4" s="4" t="s">
        <v>101</v>
      </c>
      <c r="C4" s="4">
        <v>50</v>
      </c>
      <c r="D4" s="5">
        <f>C4*A12</f>
        <v>1000000</v>
      </c>
    </row>
    <row r="5" spans="1:4" ht="18" x14ac:dyDescent="0.35">
      <c r="A5" s="6">
        <v>2</v>
      </c>
      <c r="B5" s="4" t="s">
        <v>102</v>
      </c>
      <c r="C5" s="7">
        <v>215</v>
      </c>
      <c r="D5" s="5">
        <f>C5*A12</f>
        <v>4300000</v>
      </c>
    </row>
    <row r="6" spans="1:4" ht="18" x14ac:dyDescent="0.35">
      <c r="A6" s="6">
        <v>3</v>
      </c>
      <c r="B6" s="4" t="s">
        <v>103</v>
      </c>
      <c r="C6" s="7">
        <v>120</v>
      </c>
      <c r="D6" s="5">
        <f>C6*A12</f>
        <v>2400000</v>
      </c>
    </row>
    <row r="7" spans="1:4" ht="18" x14ac:dyDescent="0.35">
      <c r="A7" s="6">
        <v>4</v>
      </c>
      <c r="B7" s="4" t="s">
        <v>104</v>
      </c>
      <c r="C7" s="7">
        <v>132</v>
      </c>
      <c r="D7" s="5">
        <f>C7*A12</f>
        <v>2640000</v>
      </c>
    </row>
    <row r="8" spans="1:4" ht="18" x14ac:dyDescent="0.35">
      <c r="A8" s="6">
        <v>5</v>
      </c>
      <c r="B8" s="4" t="s">
        <v>105</v>
      </c>
      <c r="C8" s="7">
        <v>40</v>
      </c>
      <c r="D8" s="5">
        <f>C8*A12</f>
        <v>800000</v>
      </c>
    </row>
    <row r="9" spans="1:4" ht="18" x14ac:dyDescent="0.35">
      <c r="A9" s="6">
        <v>6</v>
      </c>
      <c r="B9" s="4" t="s">
        <v>106</v>
      </c>
      <c r="C9" s="7">
        <v>143</v>
      </c>
      <c r="D9" s="5">
        <f>C9*A12</f>
        <v>2860000</v>
      </c>
    </row>
    <row r="10" spans="1:4" ht="18" x14ac:dyDescent="0.35">
      <c r="A10" s="8"/>
      <c r="B10" s="1" t="s">
        <v>107</v>
      </c>
      <c r="C10" s="9">
        <f>SUM(C4:C9)</f>
        <v>700</v>
      </c>
      <c r="D10" s="10">
        <f>SUM(D4:D9)</f>
        <v>14000000</v>
      </c>
    </row>
    <row r="12" spans="1:4" x14ac:dyDescent="0.3">
      <c r="A12">
        <v>20000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910A-E710-4EFE-A1BC-AB2EC4AAFB0D}">
  <sheetPr>
    <tabColor rgb="FF92D050"/>
  </sheetPr>
  <dimension ref="A1:AH91"/>
  <sheetViews>
    <sheetView view="pageBreakPreview" zoomScale="60" zoomScaleNormal="100" workbookViewId="0">
      <selection activeCell="E10" sqref="E10"/>
    </sheetView>
  </sheetViews>
  <sheetFormatPr defaultColWidth="8.88671875" defaultRowHeight="18" x14ac:dyDescent="0.35"/>
  <cols>
    <col min="1" max="1" width="30.109375" style="15" bestFit="1" customWidth="1"/>
    <col min="2" max="2" width="2.88671875" style="15" hidden="1" customWidth="1"/>
    <col min="3" max="4" width="8.88671875" style="15" hidden="1" customWidth="1"/>
    <col min="5" max="5" width="116" style="23" customWidth="1"/>
    <col min="6" max="6" width="16.44140625" style="15" hidden="1" customWidth="1"/>
    <col min="7" max="7" width="23.77734375" style="15" hidden="1" customWidth="1"/>
    <col min="8" max="8" width="15" style="24" customWidth="1"/>
    <col min="9" max="9" width="0.33203125" style="15" hidden="1" customWidth="1"/>
    <col min="10" max="10" width="2.33203125" style="15" hidden="1" customWidth="1"/>
    <col min="11" max="16" width="8.88671875" style="15" hidden="1" customWidth="1"/>
    <col min="17" max="17" width="41.21875" style="15" hidden="1" customWidth="1"/>
    <col min="18" max="19" width="8.88671875" style="15" hidden="1" customWidth="1"/>
    <col min="20" max="20" width="1.21875" style="15" hidden="1" customWidth="1"/>
    <col min="21" max="22" width="14.77734375" style="22" bestFit="1" customWidth="1"/>
    <col min="23" max="28" width="0" style="15" hidden="1" customWidth="1"/>
    <col min="29" max="31" width="8.88671875" style="15"/>
    <col min="32" max="34" width="14.21875" style="15" bestFit="1" customWidth="1"/>
    <col min="35" max="16384" width="8.88671875" style="15"/>
  </cols>
  <sheetData>
    <row r="1" spans="1:26" ht="28.8" x14ac:dyDescent="0.55000000000000004">
      <c r="A1" s="46" t="s">
        <v>304</v>
      </c>
    </row>
    <row r="5" spans="1:26" ht="54" x14ac:dyDescent="0.35">
      <c r="A5" s="11" t="s">
        <v>108</v>
      </c>
      <c r="B5" s="11" t="s">
        <v>0</v>
      </c>
      <c r="C5" s="11" t="s">
        <v>1</v>
      </c>
      <c r="D5" s="11" t="s">
        <v>2</v>
      </c>
      <c r="E5" s="12" t="s">
        <v>3</v>
      </c>
      <c r="F5" s="11" t="s">
        <v>4</v>
      </c>
      <c r="G5" s="11" t="s">
        <v>5</v>
      </c>
      <c r="H5" s="13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11" t="s">
        <v>18</v>
      </c>
      <c r="U5" s="13" t="s">
        <v>19</v>
      </c>
      <c r="V5" s="13" t="s">
        <v>20</v>
      </c>
      <c r="W5" s="14" t="s">
        <v>21</v>
      </c>
      <c r="X5" s="14" t="s">
        <v>22</v>
      </c>
      <c r="Y5" s="14" t="s">
        <v>23</v>
      </c>
      <c r="Z5" s="14" t="s">
        <v>24</v>
      </c>
    </row>
    <row r="6" spans="1:26" ht="15" customHeight="1" x14ac:dyDescent="0.35">
      <c r="A6" s="16" t="s">
        <v>109</v>
      </c>
      <c r="B6" s="16">
        <v>5847</v>
      </c>
      <c r="C6" s="16">
        <v>124713</v>
      </c>
      <c r="D6" s="16" t="s">
        <v>61</v>
      </c>
      <c r="E6" s="17" t="s">
        <v>110</v>
      </c>
      <c r="F6" s="16" t="s">
        <v>111</v>
      </c>
      <c r="G6" s="16">
        <v>1</v>
      </c>
      <c r="H6" s="18">
        <v>400000</v>
      </c>
      <c r="I6" s="16" t="s">
        <v>112</v>
      </c>
      <c r="J6" s="16" t="s">
        <v>113</v>
      </c>
      <c r="K6" s="16" t="s">
        <v>114</v>
      </c>
      <c r="L6" s="16" t="s">
        <v>115</v>
      </c>
      <c r="M6" s="16" t="s">
        <v>116</v>
      </c>
      <c r="N6" s="16" t="s">
        <v>117</v>
      </c>
      <c r="O6" s="16" t="s">
        <v>118</v>
      </c>
      <c r="P6" s="16" t="s">
        <v>118</v>
      </c>
      <c r="Q6" s="16" t="s">
        <v>119</v>
      </c>
      <c r="R6" s="16" t="s">
        <v>120</v>
      </c>
      <c r="S6" s="16"/>
      <c r="T6" s="16">
        <v>169</v>
      </c>
      <c r="U6" s="19">
        <v>0</v>
      </c>
      <c r="V6" s="19">
        <v>0</v>
      </c>
      <c r="W6" s="15" t="s">
        <v>121</v>
      </c>
      <c r="X6" s="15" t="s">
        <v>37</v>
      </c>
      <c r="Y6" s="15">
        <v>3453</v>
      </c>
    </row>
    <row r="7" spans="1:26" x14ac:dyDescent="0.35">
      <c r="A7" s="16" t="s">
        <v>122</v>
      </c>
      <c r="B7" s="16">
        <v>6325</v>
      </c>
      <c r="C7" s="16">
        <v>127433</v>
      </c>
      <c r="D7" s="16" t="s">
        <v>54</v>
      </c>
      <c r="E7" s="17" t="s">
        <v>123</v>
      </c>
      <c r="F7" s="16" t="s">
        <v>124</v>
      </c>
      <c r="G7" s="16">
        <v>1</v>
      </c>
      <c r="H7" s="18">
        <v>0</v>
      </c>
      <c r="I7" s="16" t="s">
        <v>125</v>
      </c>
      <c r="J7" s="16" t="s">
        <v>126</v>
      </c>
      <c r="K7" s="16" t="s">
        <v>127</v>
      </c>
      <c r="L7" s="16" t="s">
        <v>128</v>
      </c>
      <c r="M7" s="16" t="s">
        <v>129</v>
      </c>
      <c r="N7" s="16" t="s">
        <v>130</v>
      </c>
      <c r="O7" s="16" t="s">
        <v>131</v>
      </c>
      <c r="P7" s="16" t="s">
        <v>131</v>
      </c>
      <c r="Q7" s="16" t="s">
        <v>119</v>
      </c>
      <c r="R7" s="16" t="s">
        <v>120</v>
      </c>
      <c r="S7" s="16"/>
      <c r="T7" s="16">
        <v>0</v>
      </c>
      <c r="U7" s="19">
        <v>0</v>
      </c>
      <c r="V7" s="19">
        <v>1000000</v>
      </c>
      <c r="W7" s="15" t="s">
        <v>36</v>
      </c>
      <c r="X7" s="15" t="s">
        <v>37</v>
      </c>
      <c r="Y7" s="15">
        <v>6325</v>
      </c>
    </row>
    <row r="8" spans="1:26" x14ac:dyDescent="0.35">
      <c r="A8" s="16" t="s">
        <v>132</v>
      </c>
      <c r="B8" s="16">
        <v>6281</v>
      </c>
      <c r="C8" s="16">
        <v>127435</v>
      </c>
      <c r="D8" s="16"/>
      <c r="E8" s="17" t="s">
        <v>133</v>
      </c>
      <c r="F8" s="16" t="s">
        <v>134</v>
      </c>
      <c r="G8" s="16">
        <v>1</v>
      </c>
      <c r="H8" s="18">
        <v>1000000</v>
      </c>
      <c r="I8" s="16" t="s">
        <v>135</v>
      </c>
      <c r="J8" s="16" t="s">
        <v>136</v>
      </c>
      <c r="K8" s="16" t="s">
        <v>137</v>
      </c>
      <c r="L8" s="16" t="s">
        <v>138</v>
      </c>
      <c r="M8" s="16" t="s">
        <v>139</v>
      </c>
      <c r="N8" s="16" t="s">
        <v>140</v>
      </c>
      <c r="O8" s="16" t="s">
        <v>141</v>
      </c>
      <c r="P8" s="16" t="s">
        <v>141</v>
      </c>
      <c r="Q8" s="16" t="s">
        <v>119</v>
      </c>
      <c r="R8" s="16" t="s">
        <v>120</v>
      </c>
      <c r="S8" s="16"/>
      <c r="T8" s="16">
        <v>164445</v>
      </c>
      <c r="U8" s="19">
        <v>0</v>
      </c>
      <c r="V8" s="19">
        <v>0</v>
      </c>
      <c r="W8" s="15" t="s">
        <v>36</v>
      </c>
      <c r="X8" s="15" t="s">
        <v>37</v>
      </c>
      <c r="Y8" s="15">
        <v>6281</v>
      </c>
    </row>
    <row r="9" spans="1:26" ht="126" x14ac:dyDescent="0.35">
      <c r="A9" s="16" t="s">
        <v>132</v>
      </c>
      <c r="B9" s="16">
        <v>6336</v>
      </c>
      <c r="C9" s="16">
        <v>127444</v>
      </c>
      <c r="D9" s="16" t="s">
        <v>61</v>
      </c>
      <c r="E9" s="20" t="s">
        <v>142</v>
      </c>
      <c r="F9" s="21" t="s">
        <v>143</v>
      </c>
      <c r="G9" s="16">
        <v>1</v>
      </c>
      <c r="H9" s="18">
        <v>0</v>
      </c>
      <c r="I9" s="16" t="s">
        <v>144</v>
      </c>
      <c r="J9" s="16" t="s">
        <v>145</v>
      </c>
      <c r="K9" s="16" t="s">
        <v>146</v>
      </c>
      <c r="L9" s="16" t="s">
        <v>138</v>
      </c>
      <c r="M9" s="16" t="s">
        <v>139</v>
      </c>
      <c r="N9" s="16" t="s">
        <v>140</v>
      </c>
      <c r="O9" s="16" t="s">
        <v>147</v>
      </c>
      <c r="P9" s="16" t="s">
        <v>147</v>
      </c>
      <c r="Q9" s="16" t="s">
        <v>119</v>
      </c>
      <c r="R9" s="16" t="s">
        <v>120</v>
      </c>
      <c r="S9" s="16"/>
      <c r="T9" s="16">
        <v>0</v>
      </c>
      <c r="U9" s="19">
        <v>800000</v>
      </c>
      <c r="V9" s="19">
        <v>0</v>
      </c>
      <c r="W9" s="15" t="s">
        <v>36</v>
      </c>
      <c r="X9" s="15" t="s">
        <v>37</v>
      </c>
      <c r="Y9" s="15">
        <v>6336</v>
      </c>
    </row>
    <row r="10" spans="1:26" ht="144" x14ac:dyDescent="0.35">
      <c r="A10" s="16" t="s">
        <v>132</v>
      </c>
      <c r="B10" s="16">
        <v>6269</v>
      </c>
      <c r="C10" s="16">
        <v>127446</v>
      </c>
      <c r="D10" s="16" t="s">
        <v>61</v>
      </c>
      <c r="E10" s="20" t="s">
        <v>148</v>
      </c>
      <c r="F10" s="21" t="s">
        <v>149</v>
      </c>
      <c r="G10" s="16">
        <v>1</v>
      </c>
      <c r="H10" s="18">
        <v>0</v>
      </c>
      <c r="I10" s="16" t="s">
        <v>144</v>
      </c>
      <c r="J10" s="16" t="s">
        <v>145</v>
      </c>
      <c r="K10" s="16" t="s">
        <v>146</v>
      </c>
      <c r="L10" s="16" t="s">
        <v>138</v>
      </c>
      <c r="M10" s="16" t="s">
        <v>139</v>
      </c>
      <c r="N10" s="16" t="s">
        <v>140</v>
      </c>
      <c r="O10" s="16" t="s">
        <v>147</v>
      </c>
      <c r="P10" s="16" t="s">
        <v>147</v>
      </c>
      <c r="Q10" s="16" t="s">
        <v>119</v>
      </c>
      <c r="R10" s="16" t="s">
        <v>120</v>
      </c>
      <c r="S10" s="16"/>
      <c r="T10" s="16">
        <v>0</v>
      </c>
      <c r="U10" s="19">
        <v>1000000</v>
      </c>
      <c r="V10" s="19">
        <v>0</v>
      </c>
      <c r="W10" s="15" t="s">
        <v>36</v>
      </c>
      <c r="X10" s="15" t="s">
        <v>37</v>
      </c>
      <c r="Y10" s="15">
        <v>6269</v>
      </c>
    </row>
    <row r="11" spans="1:26" x14ac:dyDescent="0.35">
      <c r="A11" s="16" t="s">
        <v>122</v>
      </c>
      <c r="B11" s="16">
        <v>6321</v>
      </c>
      <c r="C11" s="16">
        <v>127452</v>
      </c>
      <c r="D11" s="16" t="s">
        <v>54</v>
      </c>
      <c r="E11" s="17" t="s">
        <v>150</v>
      </c>
      <c r="F11" s="16" t="s">
        <v>124</v>
      </c>
      <c r="G11" s="16">
        <v>1</v>
      </c>
      <c r="H11" s="18">
        <v>0</v>
      </c>
      <c r="I11" s="16" t="s">
        <v>125</v>
      </c>
      <c r="J11" s="16" t="s">
        <v>126</v>
      </c>
      <c r="K11" s="16" t="s">
        <v>127</v>
      </c>
      <c r="L11" s="16" t="s">
        <v>128</v>
      </c>
      <c r="M11" s="16" t="s">
        <v>129</v>
      </c>
      <c r="N11" s="16" t="s">
        <v>130</v>
      </c>
      <c r="O11" s="16" t="s">
        <v>131</v>
      </c>
      <c r="P11" s="16" t="s">
        <v>131</v>
      </c>
      <c r="Q11" s="16" t="s">
        <v>119</v>
      </c>
      <c r="R11" s="16" t="s">
        <v>120</v>
      </c>
      <c r="S11" s="16"/>
      <c r="T11" s="16">
        <v>0</v>
      </c>
      <c r="U11" s="19">
        <v>0</v>
      </c>
      <c r="V11" s="19">
        <v>1000000</v>
      </c>
      <c r="W11" s="15" t="s">
        <v>36</v>
      </c>
      <c r="X11" s="15" t="s">
        <v>37</v>
      </c>
      <c r="Y11" s="15">
        <v>6321</v>
      </c>
      <c r="Z11" s="15" t="s">
        <v>151</v>
      </c>
    </row>
    <row r="12" spans="1:26" ht="90" x14ac:dyDescent="0.35">
      <c r="A12" s="16" t="s">
        <v>122</v>
      </c>
      <c r="B12" s="16">
        <v>6326</v>
      </c>
      <c r="C12" s="16">
        <v>127453</v>
      </c>
      <c r="D12" s="16" t="s">
        <v>54</v>
      </c>
      <c r="E12" s="20" t="s">
        <v>152</v>
      </c>
      <c r="F12" s="21" t="s">
        <v>153</v>
      </c>
      <c r="G12" s="16">
        <v>1</v>
      </c>
      <c r="H12" s="18">
        <v>0</v>
      </c>
      <c r="I12" s="16" t="s">
        <v>154</v>
      </c>
      <c r="J12" s="16" t="s">
        <v>155</v>
      </c>
      <c r="K12" s="16" t="s">
        <v>156</v>
      </c>
      <c r="L12" s="16" t="s">
        <v>128</v>
      </c>
      <c r="M12" s="16" t="s">
        <v>129</v>
      </c>
      <c r="N12" s="16" t="s">
        <v>130</v>
      </c>
      <c r="O12" s="16" t="s">
        <v>157</v>
      </c>
      <c r="P12" s="16" t="s">
        <v>157</v>
      </c>
      <c r="Q12" s="16" t="s">
        <v>119</v>
      </c>
      <c r="R12" s="16" t="s">
        <v>120</v>
      </c>
      <c r="S12" s="16"/>
      <c r="T12" s="16">
        <v>0</v>
      </c>
      <c r="U12" s="19">
        <v>3000000</v>
      </c>
      <c r="V12" s="19">
        <v>3000000</v>
      </c>
      <c r="W12" s="15" t="s">
        <v>36</v>
      </c>
      <c r="X12" s="15" t="s">
        <v>37</v>
      </c>
      <c r="Y12" s="15">
        <v>6326</v>
      </c>
      <c r="Z12" s="15" t="s">
        <v>158</v>
      </c>
    </row>
    <row r="13" spans="1:26" x14ac:dyDescent="0.35">
      <c r="A13" s="16" t="s">
        <v>122</v>
      </c>
      <c r="B13" s="16">
        <v>6323</v>
      </c>
      <c r="C13" s="16">
        <v>127454</v>
      </c>
      <c r="D13" s="16" t="s">
        <v>54</v>
      </c>
      <c r="E13" s="17" t="s">
        <v>159</v>
      </c>
      <c r="F13" s="16" t="s">
        <v>124</v>
      </c>
      <c r="G13" s="16">
        <v>1</v>
      </c>
      <c r="H13" s="18">
        <v>0</v>
      </c>
      <c r="I13" s="16" t="s">
        <v>125</v>
      </c>
      <c r="J13" s="16" t="s">
        <v>126</v>
      </c>
      <c r="K13" s="16" t="s">
        <v>127</v>
      </c>
      <c r="L13" s="16" t="s">
        <v>128</v>
      </c>
      <c r="M13" s="16" t="s">
        <v>129</v>
      </c>
      <c r="N13" s="16" t="s">
        <v>130</v>
      </c>
      <c r="O13" s="16" t="s">
        <v>131</v>
      </c>
      <c r="P13" s="16" t="s">
        <v>131</v>
      </c>
      <c r="Q13" s="16" t="s">
        <v>119</v>
      </c>
      <c r="R13" s="16" t="s">
        <v>120</v>
      </c>
      <c r="S13" s="16"/>
      <c r="T13" s="16">
        <v>0</v>
      </c>
      <c r="U13" s="19">
        <v>0</v>
      </c>
      <c r="V13" s="19">
        <v>1000000</v>
      </c>
      <c r="W13" s="15" t="s">
        <v>36</v>
      </c>
      <c r="X13" s="15" t="s">
        <v>37</v>
      </c>
      <c r="Y13" s="15">
        <v>6323</v>
      </c>
    </row>
    <row r="14" spans="1:26" x14ac:dyDescent="0.35">
      <c r="A14" s="16" t="s">
        <v>132</v>
      </c>
      <c r="B14" s="16">
        <v>6346</v>
      </c>
      <c r="C14" s="16">
        <v>127456</v>
      </c>
      <c r="D14" s="16" t="s">
        <v>61</v>
      </c>
      <c r="E14" s="17" t="s">
        <v>160</v>
      </c>
      <c r="F14" s="16" t="s">
        <v>161</v>
      </c>
      <c r="G14" s="16">
        <v>1</v>
      </c>
      <c r="H14" s="18">
        <v>0</v>
      </c>
      <c r="I14" s="16" t="s">
        <v>162</v>
      </c>
      <c r="J14" s="16" t="s">
        <v>163</v>
      </c>
      <c r="K14" s="16" t="s">
        <v>164</v>
      </c>
      <c r="L14" s="16" t="s">
        <v>30</v>
      </c>
      <c r="M14" s="16" t="s">
        <v>31</v>
      </c>
      <c r="N14" s="16" t="s">
        <v>32</v>
      </c>
      <c r="O14" s="16" t="s">
        <v>33</v>
      </c>
      <c r="P14" s="16" t="s">
        <v>33</v>
      </c>
      <c r="Q14" s="16" t="s">
        <v>119</v>
      </c>
      <c r="R14" s="16" t="s">
        <v>120</v>
      </c>
      <c r="S14" s="16"/>
      <c r="T14" s="16">
        <v>0</v>
      </c>
      <c r="U14" s="19">
        <v>1100000</v>
      </c>
      <c r="V14" s="19">
        <v>0</v>
      </c>
      <c r="W14" s="15" t="s">
        <v>36</v>
      </c>
      <c r="X14" s="15" t="s">
        <v>37</v>
      </c>
      <c r="Y14" s="15">
        <v>6346</v>
      </c>
    </row>
    <row r="15" spans="1:26" ht="108" x14ac:dyDescent="0.35">
      <c r="A15" s="16" t="s">
        <v>132</v>
      </c>
      <c r="B15" s="16">
        <v>6339</v>
      </c>
      <c r="C15" s="16">
        <v>127460</v>
      </c>
      <c r="D15" s="16" t="s">
        <v>61</v>
      </c>
      <c r="E15" s="17" t="s">
        <v>165</v>
      </c>
      <c r="F15" s="21" t="s">
        <v>166</v>
      </c>
      <c r="G15" s="16">
        <v>1</v>
      </c>
      <c r="H15" s="18">
        <v>0</v>
      </c>
      <c r="I15" s="16" t="s">
        <v>144</v>
      </c>
      <c r="J15" s="16" t="s">
        <v>145</v>
      </c>
      <c r="K15" s="16" t="s">
        <v>146</v>
      </c>
      <c r="L15" s="16" t="s">
        <v>138</v>
      </c>
      <c r="M15" s="16" t="s">
        <v>139</v>
      </c>
      <c r="N15" s="16" t="s">
        <v>140</v>
      </c>
      <c r="O15" s="16" t="s">
        <v>147</v>
      </c>
      <c r="P15" s="16" t="s">
        <v>147</v>
      </c>
      <c r="Q15" s="16" t="s">
        <v>119</v>
      </c>
      <c r="R15" s="16" t="s">
        <v>120</v>
      </c>
      <c r="S15" s="16"/>
      <c r="T15" s="16">
        <v>0</v>
      </c>
      <c r="U15" s="19">
        <v>300000</v>
      </c>
      <c r="V15" s="19">
        <v>0</v>
      </c>
      <c r="W15" s="15" t="s">
        <v>36</v>
      </c>
      <c r="X15" s="15" t="s">
        <v>37</v>
      </c>
      <c r="Y15" s="15">
        <v>6339</v>
      </c>
    </row>
    <row r="16" spans="1:26" x14ac:dyDescent="0.35">
      <c r="A16" s="16" t="s">
        <v>122</v>
      </c>
      <c r="B16" s="16">
        <v>6320</v>
      </c>
      <c r="C16" s="16">
        <v>127461</v>
      </c>
      <c r="D16" s="16" t="s">
        <v>54</v>
      </c>
      <c r="E16" s="17" t="s">
        <v>167</v>
      </c>
      <c r="F16" s="16" t="s">
        <v>124</v>
      </c>
      <c r="G16" s="16">
        <v>1</v>
      </c>
      <c r="H16" s="18">
        <v>0</v>
      </c>
      <c r="I16" s="16" t="s">
        <v>125</v>
      </c>
      <c r="J16" s="16" t="s">
        <v>126</v>
      </c>
      <c r="K16" s="16" t="s">
        <v>127</v>
      </c>
      <c r="L16" s="16" t="s">
        <v>128</v>
      </c>
      <c r="M16" s="16" t="s">
        <v>129</v>
      </c>
      <c r="N16" s="16" t="s">
        <v>130</v>
      </c>
      <c r="O16" s="16" t="s">
        <v>131</v>
      </c>
      <c r="P16" s="16" t="s">
        <v>131</v>
      </c>
      <c r="Q16" s="16" t="s">
        <v>119</v>
      </c>
      <c r="R16" s="16" t="s">
        <v>120</v>
      </c>
      <c r="S16" s="16"/>
      <c r="T16" s="16">
        <v>0</v>
      </c>
      <c r="U16" s="19">
        <v>0</v>
      </c>
      <c r="V16" s="19">
        <v>1000000</v>
      </c>
      <c r="W16" s="15" t="s">
        <v>36</v>
      </c>
      <c r="X16" s="15" t="s">
        <v>37</v>
      </c>
      <c r="Y16" s="15">
        <v>6320</v>
      </c>
    </row>
    <row r="17" spans="1:25" x14ac:dyDescent="0.35">
      <c r="A17" s="16" t="s">
        <v>122</v>
      </c>
      <c r="B17" s="16">
        <v>6340</v>
      </c>
      <c r="C17" s="16">
        <v>127462</v>
      </c>
      <c r="D17" s="16" t="s">
        <v>61</v>
      </c>
      <c r="E17" s="17" t="s">
        <v>168</v>
      </c>
      <c r="F17" s="16" t="s">
        <v>169</v>
      </c>
      <c r="G17" s="16">
        <v>1</v>
      </c>
      <c r="H17" s="18">
        <v>500000</v>
      </c>
      <c r="I17" s="16" t="s">
        <v>170</v>
      </c>
      <c r="J17" s="16" t="s">
        <v>171</v>
      </c>
      <c r="K17" s="16" t="s">
        <v>172</v>
      </c>
      <c r="L17" s="16" t="s">
        <v>128</v>
      </c>
      <c r="M17" s="16" t="s">
        <v>129</v>
      </c>
      <c r="N17" s="16" t="s">
        <v>130</v>
      </c>
      <c r="O17" s="16" t="s">
        <v>131</v>
      </c>
      <c r="P17" s="16" t="s">
        <v>131</v>
      </c>
      <c r="Q17" s="16" t="s">
        <v>119</v>
      </c>
      <c r="R17" s="16" t="s">
        <v>120</v>
      </c>
      <c r="S17" s="16"/>
      <c r="T17" s="16">
        <v>1965</v>
      </c>
      <c r="U17" s="19">
        <v>500000</v>
      </c>
      <c r="V17" s="19">
        <v>0</v>
      </c>
      <c r="W17" s="15" t="s">
        <v>36</v>
      </c>
      <c r="X17" s="15" t="s">
        <v>37</v>
      </c>
      <c r="Y17" s="15">
        <v>6340</v>
      </c>
    </row>
    <row r="18" spans="1:25" x14ac:dyDescent="0.35">
      <c r="A18" s="16" t="s">
        <v>132</v>
      </c>
      <c r="B18" s="16">
        <v>6270</v>
      </c>
      <c r="C18" s="16">
        <v>127464</v>
      </c>
      <c r="D18" s="16" t="s">
        <v>61</v>
      </c>
      <c r="E18" s="17" t="s">
        <v>173</v>
      </c>
      <c r="F18" s="16" t="s">
        <v>174</v>
      </c>
      <c r="G18" s="16">
        <v>1</v>
      </c>
      <c r="H18" s="18">
        <v>0</v>
      </c>
      <c r="I18" s="16" t="s">
        <v>162</v>
      </c>
      <c r="J18" s="16" t="s">
        <v>163</v>
      </c>
      <c r="K18" s="16" t="s">
        <v>164</v>
      </c>
      <c r="L18" s="16" t="s">
        <v>30</v>
      </c>
      <c r="M18" s="16" t="s">
        <v>31</v>
      </c>
      <c r="N18" s="16" t="s">
        <v>32</v>
      </c>
      <c r="O18" s="16" t="s">
        <v>33</v>
      </c>
      <c r="P18" s="16" t="s">
        <v>33</v>
      </c>
      <c r="Q18" s="16" t="s">
        <v>119</v>
      </c>
      <c r="R18" s="16" t="s">
        <v>120</v>
      </c>
      <c r="S18" s="16"/>
      <c r="T18" s="16">
        <v>0</v>
      </c>
      <c r="U18" s="19">
        <v>1000000</v>
      </c>
      <c r="V18" s="19">
        <v>0</v>
      </c>
      <c r="W18" s="15" t="s">
        <v>36</v>
      </c>
      <c r="X18" s="15" t="s">
        <v>37</v>
      </c>
      <c r="Y18" s="15">
        <v>6270</v>
      </c>
    </row>
    <row r="19" spans="1:25" ht="126" x14ac:dyDescent="0.35">
      <c r="A19" s="16" t="s">
        <v>122</v>
      </c>
      <c r="B19" s="16">
        <v>6341</v>
      </c>
      <c r="C19" s="16">
        <v>127466</v>
      </c>
      <c r="D19" s="16" t="s">
        <v>54</v>
      </c>
      <c r="E19" s="17" t="s">
        <v>175</v>
      </c>
      <c r="F19" s="21" t="s">
        <v>176</v>
      </c>
      <c r="G19" s="16">
        <v>1</v>
      </c>
      <c r="H19" s="18">
        <v>500000</v>
      </c>
      <c r="I19" s="16" t="s">
        <v>154</v>
      </c>
      <c r="J19" s="16" t="s">
        <v>155</v>
      </c>
      <c r="K19" s="16" t="s">
        <v>156</v>
      </c>
      <c r="L19" s="16" t="s">
        <v>128</v>
      </c>
      <c r="M19" s="16" t="s">
        <v>129</v>
      </c>
      <c r="N19" s="16" t="s">
        <v>130</v>
      </c>
      <c r="O19" s="16" t="s">
        <v>157</v>
      </c>
      <c r="P19" s="16" t="s">
        <v>157</v>
      </c>
      <c r="Q19" s="16" t="s">
        <v>119</v>
      </c>
      <c r="R19" s="16" t="s">
        <v>120</v>
      </c>
      <c r="S19" s="16"/>
      <c r="T19" s="16">
        <v>1965</v>
      </c>
      <c r="U19" s="19">
        <v>0</v>
      </c>
      <c r="V19" s="19">
        <v>0</v>
      </c>
      <c r="W19" s="15" t="s">
        <v>36</v>
      </c>
      <c r="X19" s="15" t="s">
        <v>37</v>
      </c>
      <c r="Y19" s="15">
        <v>6341</v>
      </c>
    </row>
    <row r="20" spans="1:25" x14ac:dyDescent="0.35">
      <c r="A20" s="16" t="s">
        <v>132</v>
      </c>
      <c r="B20" s="16">
        <v>6261</v>
      </c>
      <c r="C20" s="16">
        <v>127468</v>
      </c>
      <c r="D20" s="16" t="s">
        <v>61</v>
      </c>
      <c r="E20" s="17" t="s">
        <v>177</v>
      </c>
      <c r="F20" s="16" t="s">
        <v>178</v>
      </c>
      <c r="G20" s="16">
        <v>1</v>
      </c>
      <c r="H20" s="18">
        <v>0</v>
      </c>
      <c r="I20" s="16" t="s">
        <v>144</v>
      </c>
      <c r="J20" s="16" t="s">
        <v>145</v>
      </c>
      <c r="K20" s="16" t="s">
        <v>146</v>
      </c>
      <c r="L20" s="16" t="s">
        <v>138</v>
      </c>
      <c r="M20" s="16" t="s">
        <v>139</v>
      </c>
      <c r="N20" s="16" t="s">
        <v>140</v>
      </c>
      <c r="O20" s="16" t="s">
        <v>147</v>
      </c>
      <c r="P20" s="16" t="s">
        <v>147</v>
      </c>
      <c r="Q20" s="16" t="s">
        <v>119</v>
      </c>
      <c r="R20" s="16" t="s">
        <v>120</v>
      </c>
      <c r="S20" s="16"/>
      <c r="T20" s="16">
        <v>0</v>
      </c>
      <c r="U20" s="19">
        <v>1200000</v>
      </c>
      <c r="V20" s="19">
        <v>0</v>
      </c>
      <c r="W20" s="15" t="s">
        <v>36</v>
      </c>
      <c r="X20" s="15" t="s">
        <v>37</v>
      </c>
      <c r="Y20" s="15">
        <v>6261</v>
      </c>
    </row>
    <row r="21" spans="1:25" ht="108" x14ac:dyDescent="0.35">
      <c r="A21" s="16" t="s">
        <v>132</v>
      </c>
      <c r="B21" s="16">
        <v>6309</v>
      </c>
      <c r="C21" s="16">
        <v>127474</v>
      </c>
      <c r="D21" s="16"/>
      <c r="E21" s="17" t="s">
        <v>179</v>
      </c>
      <c r="F21" s="21" t="s">
        <v>180</v>
      </c>
      <c r="G21" s="16">
        <v>1</v>
      </c>
      <c r="H21" s="18">
        <v>0</v>
      </c>
      <c r="I21" s="16" t="s">
        <v>162</v>
      </c>
      <c r="J21" s="16" t="s">
        <v>163</v>
      </c>
      <c r="K21" s="16" t="s">
        <v>164</v>
      </c>
      <c r="L21" s="16" t="s">
        <v>30</v>
      </c>
      <c r="M21" s="16" t="s">
        <v>31</v>
      </c>
      <c r="N21" s="16" t="s">
        <v>32</v>
      </c>
      <c r="O21" s="16" t="s">
        <v>33</v>
      </c>
      <c r="P21" s="16" t="s">
        <v>33</v>
      </c>
      <c r="Q21" s="16" t="s">
        <v>119</v>
      </c>
      <c r="R21" s="16" t="s">
        <v>120</v>
      </c>
      <c r="S21" s="16"/>
      <c r="T21" s="16">
        <v>0</v>
      </c>
      <c r="U21" s="19">
        <v>1000000</v>
      </c>
      <c r="V21" s="19">
        <v>4722920</v>
      </c>
      <c r="W21" s="15" t="s">
        <v>36</v>
      </c>
      <c r="X21" s="15" t="s">
        <v>37</v>
      </c>
      <c r="Y21" s="15">
        <v>6309</v>
      </c>
    </row>
    <row r="22" spans="1:25" x14ac:dyDescent="0.35">
      <c r="A22" s="16" t="s">
        <v>132</v>
      </c>
      <c r="B22" s="16">
        <v>6283</v>
      </c>
      <c r="C22" s="16">
        <v>127480</v>
      </c>
      <c r="D22" s="16" t="s">
        <v>61</v>
      </c>
      <c r="E22" s="17" t="s">
        <v>181</v>
      </c>
      <c r="F22" s="16" t="s">
        <v>182</v>
      </c>
      <c r="G22" s="16">
        <v>1</v>
      </c>
      <c r="H22" s="18">
        <v>0</v>
      </c>
      <c r="I22" s="16" t="s">
        <v>144</v>
      </c>
      <c r="J22" s="16" t="s">
        <v>145</v>
      </c>
      <c r="K22" s="16" t="s">
        <v>146</v>
      </c>
      <c r="L22" s="16" t="s">
        <v>138</v>
      </c>
      <c r="M22" s="16" t="s">
        <v>139</v>
      </c>
      <c r="N22" s="16" t="s">
        <v>140</v>
      </c>
      <c r="O22" s="16" t="s">
        <v>147</v>
      </c>
      <c r="P22" s="16" t="s">
        <v>147</v>
      </c>
      <c r="Q22" s="16" t="s">
        <v>119</v>
      </c>
      <c r="R22" s="16" t="s">
        <v>120</v>
      </c>
      <c r="S22" s="16"/>
      <c r="T22" s="16">
        <v>0</v>
      </c>
      <c r="U22" s="19">
        <v>500000</v>
      </c>
      <c r="V22" s="19">
        <v>0</v>
      </c>
      <c r="W22" s="15" t="s">
        <v>36</v>
      </c>
      <c r="X22" s="15" t="s">
        <v>37</v>
      </c>
      <c r="Y22" s="15">
        <v>6283</v>
      </c>
    </row>
    <row r="23" spans="1:25" ht="108" x14ac:dyDescent="0.35">
      <c r="A23" s="16" t="s">
        <v>122</v>
      </c>
      <c r="B23" s="16">
        <v>6330</v>
      </c>
      <c r="C23" s="16">
        <v>127482</v>
      </c>
      <c r="D23" s="16" t="s">
        <v>54</v>
      </c>
      <c r="E23" s="20" t="s">
        <v>183</v>
      </c>
      <c r="F23" s="21" t="s">
        <v>184</v>
      </c>
      <c r="G23" s="16">
        <v>1</v>
      </c>
      <c r="H23" s="18">
        <v>0</v>
      </c>
      <c r="I23" s="16" t="s">
        <v>154</v>
      </c>
      <c r="J23" s="16" t="s">
        <v>155</v>
      </c>
      <c r="K23" s="16" t="s">
        <v>156</v>
      </c>
      <c r="L23" s="16" t="s">
        <v>128</v>
      </c>
      <c r="M23" s="16" t="s">
        <v>129</v>
      </c>
      <c r="N23" s="16" t="s">
        <v>130</v>
      </c>
      <c r="O23" s="16" t="s">
        <v>157</v>
      </c>
      <c r="P23" s="16" t="s">
        <v>157</v>
      </c>
      <c r="Q23" s="16" t="s">
        <v>119</v>
      </c>
      <c r="R23" s="16" t="s">
        <v>120</v>
      </c>
      <c r="S23" s="16"/>
      <c r="T23" s="16">
        <v>0</v>
      </c>
      <c r="U23" s="19">
        <v>0</v>
      </c>
      <c r="V23" s="19">
        <v>1500000</v>
      </c>
      <c r="W23" s="15" t="s">
        <v>36</v>
      </c>
      <c r="X23" s="15" t="s">
        <v>37</v>
      </c>
      <c r="Y23" s="15">
        <v>6330</v>
      </c>
    </row>
    <row r="24" spans="1:25" x14ac:dyDescent="0.35">
      <c r="A24" s="16" t="s">
        <v>132</v>
      </c>
      <c r="B24" s="16">
        <v>6280</v>
      </c>
      <c r="C24" s="16">
        <v>127487</v>
      </c>
      <c r="D24" s="16" t="s">
        <v>61</v>
      </c>
      <c r="E24" s="17" t="s">
        <v>185</v>
      </c>
      <c r="F24" s="16" t="s">
        <v>186</v>
      </c>
      <c r="G24" s="16">
        <v>1</v>
      </c>
      <c r="H24" s="18">
        <v>0</v>
      </c>
      <c r="I24" s="16" t="s">
        <v>187</v>
      </c>
      <c r="J24" s="16" t="s">
        <v>188</v>
      </c>
      <c r="K24" s="16" t="s">
        <v>189</v>
      </c>
      <c r="L24" s="16" t="s">
        <v>190</v>
      </c>
      <c r="M24" s="16" t="s">
        <v>191</v>
      </c>
      <c r="N24" s="16" t="s">
        <v>192</v>
      </c>
      <c r="O24" s="16" t="s">
        <v>193</v>
      </c>
      <c r="P24" s="16" t="s">
        <v>193</v>
      </c>
      <c r="Q24" s="16" t="s">
        <v>119</v>
      </c>
      <c r="R24" s="16" t="s">
        <v>120</v>
      </c>
      <c r="S24" s="16"/>
      <c r="T24" s="16">
        <v>0</v>
      </c>
      <c r="U24" s="19">
        <v>1600000</v>
      </c>
      <c r="V24" s="19">
        <v>0</v>
      </c>
      <c r="W24" s="15" t="s">
        <v>36</v>
      </c>
      <c r="X24" s="15" t="s">
        <v>37</v>
      </c>
      <c r="Y24" s="15">
        <v>6280</v>
      </c>
    </row>
    <row r="25" spans="1:25" x14ac:dyDescent="0.35">
      <c r="A25" s="16" t="s">
        <v>132</v>
      </c>
      <c r="B25" s="16">
        <v>6257</v>
      </c>
      <c r="C25" s="16">
        <v>127488</v>
      </c>
      <c r="D25" s="16" t="s">
        <v>61</v>
      </c>
      <c r="E25" s="17" t="s">
        <v>194</v>
      </c>
      <c r="F25" s="16" t="s">
        <v>195</v>
      </c>
      <c r="G25" s="16">
        <v>1</v>
      </c>
      <c r="H25" s="18">
        <v>0</v>
      </c>
      <c r="I25" s="16" t="s">
        <v>144</v>
      </c>
      <c r="J25" s="16" t="s">
        <v>145</v>
      </c>
      <c r="K25" s="16" t="s">
        <v>146</v>
      </c>
      <c r="L25" s="16" t="s">
        <v>138</v>
      </c>
      <c r="M25" s="16" t="s">
        <v>139</v>
      </c>
      <c r="N25" s="16" t="s">
        <v>140</v>
      </c>
      <c r="O25" s="16" t="s">
        <v>147</v>
      </c>
      <c r="P25" s="16" t="s">
        <v>147</v>
      </c>
      <c r="Q25" s="16" t="s">
        <v>119</v>
      </c>
      <c r="R25" s="16" t="s">
        <v>120</v>
      </c>
      <c r="S25" s="16"/>
      <c r="T25" s="16">
        <v>0</v>
      </c>
      <c r="U25" s="19">
        <v>800000</v>
      </c>
      <c r="V25" s="19">
        <v>0</v>
      </c>
      <c r="W25" s="15" t="s">
        <v>36</v>
      </c>
      <c r="X25" s="15" t="s">
        <v>37</v>
      </c>
      <c r="Y25" s="15">
        <v>6257</v>
      </c>
    </row>
    <row r="26" spans="1:25" x14ac:dyDescent="0.35">
      <c r="A26" s="16" t="s">
        <v>132</v>
      </c>
      <c r="B26" s="16">
        <v>6282</v>
      </c>
      <c r="C26" s="16">
        <v>127489</v>
      </c>
      <c r="D26" s="16" t="s">
        <v>61</v>
      </c>
      <c r="E26" s="20" t="s">
        <v>196</v>
      </c>
      <c r="F26" s="16" t="s">
        <v>197</v>
      </c>
      <c r="G26" s="16">
        <v>1</v>
      </c>
      <c r="H26" s="18">
        <v>0</v>
      </c>
      <c r="I26" s="16" t="s">
        <v>144</v>
      </c>
      <c r="J26" s="16" t="s">
        <v>145</v>
      </c>
      <c r="K26" s="16" t="s">
        <v>146</v>
      </c>
      <c r="L26" s="16" t="s">
        <v>138</v>
      </c>
      <c r="M26" s="16" t="s">
        <v>139</v>
      </c>
      <c r="N26" s="16" t="s">
        <v>140</v>
      </c>
      <c r="O26" s="16" t="s">
        <v>147</v>
      </c>
      <c r="P26" s="16" t="s">
        <v>147</v>
      </c>
      <c r="Q26" s="16" t="s">
        <v>119</v>
      </c>
      <c r="R26" s="16" t="s">
        <v>120</v>
      </c>
      <c r="S26" s="16"/>
      <c r="T26" s="16">
        <v>0</v>
      </c>
      <c r="U26" s="19">
        <v>300000</v>
      </c>
      <c r="V26" s="19">
        <v>0</v>
      </c>
      <c r="W26" s="15" t="s">
        <v>36</v>
      </c>
      <c r="X26" s="15" t="s">
        <v>37</v>
      </c>
      <c r="Y26" s="15">
        <v>6282</v>
      </c>
    </row>
    <row r="27" spans="1:25" x14ac:dyDescent="0.35">
      <c r="A27" s="16" t="s">
        <v>122</v>
      </c>
      <c r="B27" s="16">
        <v>6345</v>
      </c>
      <c r="C27" s="16">
        <v>127490</v>
      </c>
      <c r="D27" s="16" t="s">
        <v>54</v>
      </c>
      <c r="E27" s="17" t="s">
        <v>198</v>
      </c>
      <c r="F27" s="16" t="s">
        <v>199</v>
      </c>
      <c r="G27" s="16">
        <v>1</v>
      </c>
      <c r="H27" s="18">
        <v>0</v>
      </c>
      <c r="I27" s="16" t="s">
        <v>125</v>
      </c>
      <c r="J27" s="16" t="s">
        <v>126</v>
      </c>
      <c r="K27" s="16" t="s">
        <v>127</v>
      </c>
      <c r="L27" s="16" t="s">
        <v>128</v>
      </c>
      <c r="M27" s="16" t="s">
        <v>129</v>
      </c>
      <c r="N27" s="16" t="s">
        <v>130</v>
      </c>
      <c r="O27" s="16" t="s">
        <v>131</v>
      </c>
      <c r="P27" s="16" t="s">
        <v>131</v>
      </c>
      <c r="Q27" s="16" t="s">
        <v>119</v>
      </c>
      <c r="R27" s="16" t="s">
        <v>120</v>
      </c>
      <c r="S27" s="16"/>
      <c r="T27" s="16">
        <v>0</v>
      </c>
      <c r="U27" s="19">
        <v>0</v>
      </c>
      <c r="V27" s="19">
        <v>1000000</v>
      </c>
      <c r="W27" s="15" t="s">
        <v>36</v>
      </c>
      <c r="X27" s="15" t="s">
        <v>37</v>
      </c>
      <c r="Y27" s="15">
        <v>6345</v>
      </c>
    </row>
    <row r="28" spans="1:25" ht="36" x14ac:dyDescent="0.35">
      <c r="A28" s="16" t="s">
        <v>122</v>
      </c>
      <c r="B28" s="16">
        <v>6327</v>
      </c>
      <c r="C28" s="16">
        <v>127493</v>
      </c>
      <c r="D28" s="16" t="s">
        <v>54</v>
      </c>
      <c r="E28" s="20" t="s">
        <v>200</v>
      </c>
      <c r="F28" s="16" t="s">
        <v>201</v>
      </c>
      <c r="G28" s="16">
        <v>1</v>
      </c>
      <c r="H28" s="18">
        <v>1500000</v>
      </c>
      <c r="I28" s="16" t="s">
        <v>154</v>
      </c>
      <c r="J28" s="16" t="s">
        <v>155</v>
      </c>
      <c r="K28" s="16" t="s">
        <v>156</v>
      </c>
      <c r="L28" s="16" t="s">
        <v>128</v>
      </c>
      <c r="M28" s="16" t="s">
        <v>129</v>
      </c>
      <c r="N28" s="16" t="s">
        <v>130</v>
      </c>
      <c r="O28" s="16" t="s">
        <v>157</v>
      </c>
      <c r="P28" s="16" t="s">
        <v>157</v>
      </c>
      <c r="Q28" s="16" t="s">
        <v>119</v>
      </c>
      <c r="R28" s="16" t="s">
        <v>120</v>
      </c>
      <c r="S28" s="16"/>
      <c r="T28" s="16">
        <v>7860</v>
      </c>
      <c r="U28" s="19">
        <v>0</v>
      </c>
      <c r="V28" s="19">
        <v>1000000</v>
      </c>
      <c r="W28" s="15" t="s">
        <v>36</v>
      </c>
      <c r="X28" s="15" t="s">
        <v>37</v>
      </c>
      <c r="Y28" s="15">
        <v>6327</v>
      </c>
    </row>
    <row r="29" spans="1:25" ht="144" x14ac:dyDescent="0.35">
      <c r="A29" s="16" t="s">
        <v>132</v>
      </c>
      <c r="B29" s="16">
        <v>6279</v>
      </c>
      <c r="C29" s="16">
        <v>127494</v>
      </c>
      <c r="D29" s="16" t="s">
        <v>61</v>
      </c>
      <c r="E29" s="20" t="s">
        <v>202</v>
      </c>
      <c r="F29" s="21" t="s">
        <v>203</v>
      </c>
      <c r="G29" s="16">
        <v>1</v>
      </c>
      <c r="H29" s="18">
        <v>0</v>
      </c>
      <c r="I29" s="16" t="s">
        <v>144</v>
      </c>
      <c r="J29" s="16" t="s">
        <v>145</v>
      </c>
      <c r="K29" s="16" t="s">
        <v>146</v>
      </c>
      <c r="L29" s="16" t="s">
        <v>138</v>
      </c>
      <c r="M29" s="16" t="s">
        <v>139</v>
      </c>
      <c r="N29" s="16" t="s">
        <v>140</v>
      </c>
      <c r="O29" s="16" t="s">
        <v>147</v>
      </c>
      <c r="P29" s="16" t="s">
        <v>147</v>
      </c>
      <c r="Q29" s="16" t="s">
        <v>119</v>
      </c>
      <c r="R29" s="16" t="s">
        <v>120</v>
      </c>
      <c r="S29" s="16"/>
      <c r="T29" s="16">
        <v>0</v>
      </c>
      <c r="U29" s="19">
        <v>400000</v>
      </c>
      <c r="V29" s="19">
        <v>0</v>
      </c>
      <c r="W29" s="15" t="s">
        <v>36</v>
      </c>
      <c r="X29" s="15" t="s">
        <v>37</v>
      </c>
      <c r="Y29" s="15">
        <v>6279</v>
      </c>
    </row>
    <row r="30" spans="1:25" x14ac:dyDescent="0.35">
      <c r="A30" s="16" t="s">
        <v>132</v>
      </c>
      <c r="B30" s="16">
        <v>6347</v>
      </c>
      <c r="C30" s="16">
        <v>127495</v>
      </c>
      <c r="D30" s="16" t="s">
        <v>61</v>
      </c>
      <c r="E30" s="17" t="s">
        <v>204</v>
      </c>
      <c r="F30" s="16" t="s">
        <v>205</v>
      </c>
      <c r="G30" s="16">
        <v>1</v>
      </c>
      <c r="H30" s="18">
        <v>500000</v>
      </c>
      <c r="I30" s="16" t="s">
        <v>135</v>
      </c>
      <c r="J30" s="16" t="s">
        <v>136</v>
      </c>
      <c r="K30" s="16" t="s">
        <v>137</v>
      </c>
      <c r="L30" s="16" t="s">
        <v>138</v>
      </c>
      <c r="M30" s="16" t="s">
        <v>139</v>
      </c>
      <c r="N30" s="16" t="s">
        <v>140</v>
      </c>
      <c r="O30" s="16" t="s">
        <v>141</v>
      </c>
      <c r="P30" s="16" t="s">
        <v>141</v>
      </c>
      <c r="Q30" s="16" t="s">
        <v>119</v>
      </c>
      <c r="R30" s="16" t="s">
        <v>120</v>
      </c>
      <c r="S30" s="16"/>
      <c r="T30" s="16">
        <v>82222</v>
      </c>
      <c r="U30" s="19">
        <v>0</v>
      </c>
      <c r="V30" s="19">
        <v>0</v>
      </c>
      <c r="W30" s="15" t="s">
        <v>36</v>
      </c>
      <c r="X30" s="15" t="s">
        <v>37</v>
      </c>
      <c r="Y30" s="15">
        <v>6347</v>
      </c>
    </row>
    <row r="31" spans="1:25" x14ac:dyDescent="0.35">
      <c r="A31" s="16" t="s">
        <v>132</v>
      </c>
      <c r="B31" s="16">
        <v>6266</v>
      </c>
      <c r="C31" s="16">
        <v>127497</v>
      </c>
      <c r="D31" s="16" t="s">
        <v>61</v>
      </c>
      <c r="E31" s="17" t="s">
        <v>206</v>
      </c>
      <c r="F31" s="16" t="s">
        <v>207</v>
      </c>
      <c r="G31" s="16">
        <v>1</v>
      </c>
      <c r="H31" s="18">
        <v>0</v>
      </c>
      <c r="I31" s="16" t="s">
        <v>162</v>
      </c>
      <c r="J31" s="16" t="s">
        <v>163</v>
      </c>
      <c r="K31" s="16" t="s">
        <v>164</v>
      </c>
      <c r="L31" s="16" t="s">
        <v>30</v>
      </c>
      <c r="M31" s="16" t="s">
        <v>31</v>
      </c>
      <c r="N31" s="16" t="s">
        <v>32</v>
      </c>
      <c r="O31" s="16" t="s">
        <v>33</v>
      </c>
      <c r="P31" s="16" t="s">
        <v>33</v>
      </c>
      <c r="Q31" s="16" t="s">
        <v>119</v>
      </c>
      <c r="R31" s="16" t="s">
        <v>120</v>
      </c>
      <c r="S31" s="16"/>
      <c r="T31" s="16">
        <v>0</v>
      </c>
      <c r="U31" s="19">
        <v>1500000</v>
      </c>
      <c r="V31" s="19">
        <v>0</v>
      </c>
      <c r="W31" s="15" t="s">
        <v>36</v>
      </c>
      <c r="X31" s="15" t="s">
        <v>37</v>
      </c>
      <c r="Y31" s="15">
        <v>6266</v>
      </c>
    </row>
    <row r="32" spans="1:25" x14ac:dyDescent="0.35">
      <c r="A32" s="16" t="s">
        <v>132</v>
      </c>
      <c r="B32" s="16">
        <v>6284</v>
      </c>
      <c r="C32" s="16">
        <v>127505</v>
      </c>
      <c r="D32" s="16" t="s">
        <v>61</v>
      </c>
      <c r="E32" s="17" t="s">
        <v>208</v>
      </c>
      <c r="F32" s="16" t="s">
        <v>182</v>
      </c>
      <c r="G32" s="16">
        <v>1</v>
      </c>
      <c r="H32" s="18">
        <v>0</v>
      </c>
      <c r="I32" s="16" t="s">
        <v>144</v>
      </c>
      <c r="J32" s="16" t="s">
        <v>145</v>
      </c>
      <c r="K32" s="16" t="s">
        <v>146</v>
      </c>
      <c r="L32" s="16" t="s">
        <v>138</v>
      </c>
      <c r="M32" s="16" t="s">
        <v>139</v>
      </c>
      <c r="N32" s="16" t="s">
        <v>140</v>
      </c>
      <c r="O32" s="16" t="s">
        <v>147</v>
      </c>
      <c r="P32" s="16" t="s">
        <v>147</v>
      </c>
      <c r="Q32" s="16" t="s">
        <v>119</v>
      </c>
      <c r="R32" s="16" t="s">
        <v>120</v>
      </c>
      <c r="S32" s="16"/>
      <c r="T32" s="16">
        <v>0</v>
      </c>
      <c r="U32" s="19">
        <v>500000</v>
      </c>
      <c r="V32" s="19">
        <v>0</v>
      </c>
      <c r="W32" s="15" t="s">
        <v>36</v>
      </c>
      <c r="X32" s="15" t="s">
        <v>37</v>
      </c>
      <c r="Y32" s="15">
        <v>6284</v>
      </c>
    </row>
    <row r="33" spans="1:26" x14ac:dyDescent="0.35">
      <c r="A33" s="16" t="s">
        <v>132</v>
      </c>
      <c r="B33" s="16">
        <v>6255</v>
      </c>
      <c r="C33" s="16">
        <v>127509</v>
      </c>
      <c r="D33" s="16" t="s">
        <v>61</v>
      </c>
      <c r="E33" s="17" t="s">
        <v>209</v>
      </c>
      <c r="F33" s="16" t="s">
        <v>210</v>
      </c>
      <c r="G33" s="16">
        <v>1</v>
      </c>
      <c r="H33" s="18">
        <v>0</v>
      </c>
      <c r="I33" s="16" t="s">
        <v>135</v>
      </c>
      <c r="J33" s="16" t="s">
        <v>136</v>
      </c>
      <c r="K33" s="16" t="s">
        <v>137</v>
      </c>
      <c r="L33" s="16" t="s">
        <v>138</v>
      </c>
      <c r="M33" s="16" t="s">
        <v>139</v>
      </c>
      <c r="N33" s="16" t="s">
        <v>140</v>
      </c>
      <c r="O33" s="16" t="s">
        <v>141</v>
      </c>
      <c r="P33" s="16" t="s">
        <v>141</v>
      </c>
      <c r="Q33" s="16" t="s">
        <v>119</v>
      </c>
      <c r="R33" s="16" t="s">
        <v>120</v>
      </c>
      <c r="S33" s="16"/>
      <c r="T33" s="16">
        <v>0</v>
      </c>
      <c r="U33" s="19">
        <v>0</v>
      </c>
      <c r="V33" s="19">
        <v>2800000</v>
      </c>
      <c r="W33" s="15" t="s">
        <v>36</v>
      </c>
      <c r="X33" s="15" t="s">
        <v>37</v>
      </c>
      <c r="Y33" s="15">
        <v>6255</v>
      </c>
    </row>
    <row r="34" spans="1:26" x14ac:dyDescent="0.35">
      <c r="A34" s="16" t="s">
        <v>122</v>
      </c>
      <c r="B34" s="16">
        <v>6250</v>
      </c>
      <c r="C34" s="16">
        <v>127521</v>
      </c>
      <c r="D34" s="16" t="s">
        <v>54</v>
      </c>
      <c r="E34" s="20" t="s">
        <v>211</v>
      </c>
      <c r="F34" s="16" t="s">
        <v>212</v>
      </c>
      <c r="G34" s="16">
        <v>1</v>
      </c>
      <c r="H34" s="18">
        <v>1500000</v>
      </c>
      <c r="I34" s="16" t="s">
        <v>154</v>
      </c>
      <c r="J34" s="16" t="s">
        <v>155</v>
      </c>
      <c r="K34" s="16" t="s">
        <v>156</v>
      </c>
      <c r="L34" s="16" t="s">
        <v>128</v>
      </c>
      <c r="M34" s="16" t="s">
        <v>129</v>
      </c>
      <c r="N34" s="16" t="s">
        <v>130</v>
      </c>
      <c r="O34" s="16" t="s">
        <v>157</v>
      </c>
      <c r="P34" s="16" t="s">
        <v>157</v>
      </c>
      <c r="Q34" s="16" t="s">
        <v>119</v>
      </c>
      <c r="R34" s="16" t="s">
        <v>120</v>
      </c>
      <c r="S34" s="16"/>
      <c r="T34" s="16">
        <v>5895</v>
      </c>
      <c r="U34" s="19">
        <v>0</v>
      </c>
      <c r="V34" s="19">
        <v>1500000</v>
      </c>
      <c r="W34" s="15" t="s">
        <v>36</v>
      </c>
      <c r="X34" s="15" t="s">
        <v>37</v>
      </c>
      <c r="Y34" s="15">
        <v>6250</v>
      </c>
      <c r="Z34" s="15" t="s">
        <v>213</v>
      </c>
    </row>
    <row r="35" spans="1:26" ht="90" x14ac:dyDescent="0.35">
      <c r="A35" s="16" t="s">
        <v>122</v>
      </c>
      <c r="B35" s="16">
        <v>6314</v>
      </c>
      <c r="C35" s="16">
        <v>127523</v>
      </c>
      <c r="D35" s="16" t="s">
        <v>54</v>
      </c>
      <c r="E35" s="20" t="s">
        <v>214</v>
      </c>
      <c r="F35" s="21" t="s">
        <v>215</v>
      </c>
      <c r="G35" s="16">
        <v>1</v>
      </c>
      <c r="H35" s="18">
        <v>3000000</v>
      </c>
      <c r="I35" s="16" t="s">
        <v>154</v>
      </c>
      <c r="J35" s="16" t="s">
        <v>155</v>
      </c>
      <c r="K35" s="16" t="s">
        <v>156</v>
      </c>
      <c r="L35" s="16" t="s">
        <v>128</v>
      </c>
      <c r="M35" s="16" t="s">
        <v>129</v>
      </c>
      <c r="N35" s="16" t="s">
        <v>130</v>
      </c>
      <c r="O35" s="16" t="s">
        <v>157</v>
      </c>
      <c r="P35" s="16" t="s">
        <v>157</v>
      </c>
      <c r="Q35" s="16" t="s">
        <v>119</v>
      </c>
      <c r="R35" s="16" t="s">
        <v>120</v>
      </c>
      <c r="S35" s="16"/>
      <c r="T35" s="16">
        <v>11790</v>
      </c>
      <c r="U35" s="19">
        <v>3000000</v>
      </c>
      <c r="V35" s="19">
        <v>3000000</v>
      </c>
      <c r="W35" s="15" t="s">
        <v>36</v>
      </c>
      <c r="X35" s="15" t="s">
        <v>37</v>
      </c>
      <c r="Y35" s="15">
        <v>6314</v>
      </c>
    </row>
    <row r="36" spans="1:26" x14ac:dyDescent="0.35">
      <c r="A36" s="16" t="s">
        <v>122</v>
      </c>
      <c r="B36" s="16">
        <v>6342</v>
      </c>
      <c r="C36" s="16">
        <v>127527</v>
      </c>
      <c r="D36" s="16" t="s">
        <v>54</v>
      </c>
      <c r="E36" s="17" t="s">
        <v>216</v>
      </c>
      <c r="F36" s="16" t="s">
        <v>217</v>
      </c>
      <c r="G36" s="16">
        <v>1</v>
      </c>
      <c r="H36" s="18">
        <v>0</v>
      </c>
      <c r="I36" s="16" t="s">
        <v>170</v>
      </c>
      <c r="J36" s="16" t="s">
        <v>171</v>
      </c>
      <c r="K36" s="16" t="s">
        <v>172</v>
      </c>
      <c r="L36" s="16" t="s">
        <v>128</v>
      </c>
      <c r="M36" s="16" t="s">
        <v>129</v>
      </c>
      <c r="N36" s="16" t="s">
        <v>130</v>
      </c>
      <c r="O36" s="16" t="s">
        <v>33</v>
      </c>
      <c r="P36" s="16" t="s">
        <v>33</v>
      </c>
      <c r="Q36" s="16" t="s">
        <v>119</v>
      </c>
      <c r="R36" s="16" t="s">
        <v>120</v>
      </c>
      <c r="S36" s="16"/>
      <c r="T36" s="16">
        <v>0</v>
      </c>
      <c r="U36" s="19">
        <v>0</v>
      </c>
      <c r="V36" s="19">
        <v>2000000</v>
      </c>
      <c r="W36" s="15" t="s">
        <v>36</v>
      </c>
      <c r="X36" s="15" t="s">
        <v>37</v>
      </c>
      <c r="Y36" s="15">
        <v>6342</v>
      </c>
    </row>
    <row r="37" spans="1:26" x14ac:dyDescent="0.35">
      <c r="A37" s="16" t="s">
        <v>132</v>
      </c>
      <c r="B37" s="16">
        <v>6298</v>
      </c>
      <c r="C37" s="16">
        <v>127528</v>
      </c>
      <c r="D37" s="16" t="s">
        <v>61</v>
      </c>
      <c r="E37" s="17" t="s">
        <v>218</v>
      </c>
      <c r="F37" s="16" t="s">
        <v>218</v>
      </c>
      <c r="G37" s="16">
        <v>1</v>
      </c>
      <c r="H37" s="18">
        <v>40000</v>
      </c>
      <c r="I37" s="16" t="s">
        <v>144</v>
      </c>
      <c r="J37" s="16" t="s">
        <v>145</v>
      </c>
      <c r="K37" s="16" t="s">
        <v>146</v>
      </c>
      <c r="L37" s="16" t="s">
        <v>138</v>
      </c>
      <c r="M37" s="16" t="s">
        <v>139</v>
      </c>
      <c r="N37" s="16" t="s">
        <v>140</v>
      </c>
      <c r="O37" s="16" t="s">
        <v>147</v>
      </c>
      <c r="P37" s="16" t="s">
        <v>147</v>
      </c>
      <c r="Q37" s="16" t="s">
        <v>119</v>
      </c>
      <c r="R37" s="16" t="s">
        <v>120</v>
      </c>
      <c r="S37" s="16"/>
      <c r="T37" s="16">
        <v>6578</v>
      </c>
      <c r="U37" s="19">
        <v>0</v>
      </c>
      <c r="V37" s="19">
        <v>0</v>
      </c>
      <c r="W37" s="15" t="s">
        <v>36</v>
      </c>
      <c r="X37" s="15" t="s">
        <v>37</v>
      </c>
      <c r="Y37" s="15">
        <v>6298</v>
      </c>
    </row>
    <row r="38" spans="1:26" x14ac:dyDescent="0.35">
      <c r="A38" s="16" t="s">
        <v>132</v>
      </c>
      <c r="B38" s="16">
        <v>6313</v>
      </c>
      <c r="C38" s="16">
        <v>127534</v>
      </c>
      <c r="D38" s="16"/>
      <c r="E38" s="17" t="s">
        <v>219</v>
      </c>
      <c r="F38" s="16" t="s">
        <v>220</v>
      </c>
      <c r="G38" s="16">
        <v>1</v>
      </c>
      <c r="H38" s="18">
        <v>3000000</v>
      </c>
      <c r="I38" s="16" t="s">
        <v>135</v>
      </c>
      <c r="J38" s="16" t="s">
        <v>136</v>
      </c>
      <c r="K38" s="16" t="s">
        <v>137</v>
      </c>
      <c r="L38" s="16" t="s">
        <v>138</v>
      </c>
      <c r="M38" s="16" t="s">
        <v>139</v>
      </c>
      <c r="N38" s="16" t="s">
        <v>140</v>
      </c>
      <c r="O38" s="16" t="s">
        <v>141</v>
      </c>
      <c r="P38" s="16" t="s">
        <v>141</v>
      </c>
      <c r="Q38" s="16" t="s">
        <v>119</v>
      </c>
      <c r="R38" s="16" t="s">
        <v>120</v>
      </c>
      <c r="S38" s="16"/>
      <c r="T38" s="16">
        <v>493334</v>
      </c>
      <c r="U38" s="19">
        <v>3000000</v>
      </c>
      <c r="V38" s="19">
        <v>0</v>
      </c>
      <c r="W38" s="15" t="s">
        <v>36</v>
      </c>
      <c r="X38" s="15" t="s">
        <v>37</v>
      </c>
      <c r="Y38" s="15">
        <v>6313</v>
      </c>
      <c r="Z38" s="15" t="s">
        <v>213</v>
      </c>
    </row>
    <row r="39" spans="1:26" x14ac:dyDescent="0.35">
      <c r="A39" s="16" t="s">
        <v>122</v>
      </c>
      <c r="B39" s="16">
        <v>6251</v>
      </c>
      <c r="C39" s="16">
        <v>127537</v>
      </c>
      <c r="D39" s="16" t="s">
        <v>54</v>
      </c>
      <c r="E39" s="17" t="s">
        <v>221</v>
      </c>
      <c r="F39" s="16" t="s">
        <v>222</v>
      </c>
      <c r="G39" s="16">
        <v>1</v>
      </c>
      <c r="H39" s="18">
        <v>5000000</v>
      </c>
      <c r="I39" s="16" t="s">
        <v>154</v>
      </c>
      <c r="J39" s="16" t="s">
        <v>155</v>
      </c>
      <c r="K39" s="16" t="s">
        <v>156</v>
      </c>
      <c r="L39" s="16" t="s">
        <v>128</v>
      </c>
      <c r="M39" s="16" t="s">
        <v>129</v>
      </c>
      <c r="N39" s="16" t="s">
        <v>130</v>
      </c>
      <c r="O39" s="16" t="s">
        <v>157</v>
      </c>
      <c r="P39" s="16" t="s">
        <v>157</v>
      </c>
      <c r="Q39" s="16" t="s">
        <v>119</v>
      </c>
      <c r="R39" s="16" t="s">
        <v>120</v>
      </c>
      <c r="S39" s="16"/>
      <c r="T39" s="16">
        <v>19650</v>
      </c>
      <c r="U39" s="19">
        <v>2000000</v>
      </c>
      <c r="V39" s="19">
        <v>0</v>
      </c>
      <c r="W39" s="15" t="s">
        <v>36</v>
      </c>
      <c r="X39" s="15" t="s">
        <v>37</v>
      </c>
      <c r="Y39" s="15">
        <v>6251</v>
      </c>
    </row>
    <row r="40" spans="1:26" x14ac:dyDescent="0.35">
      <c r="A40" s="16" t="s">
        <v>132</v>
      </c>
      <c r="B40" s="16">
        <v>6296</v>
      </c>
      <c r="C40" s="16">
        <v>127538</v>
      </c>
      <c r="D40" s="16" t="s">
        <v>61</v>
      </c>
      <c r="E40" s="17" t="s">
        <v>223</v>
      </c>
      <c r="F40" s="16" t="s">
        <v>224</v>
      </c>
      <c r="G40" s="16">
        <v>1</v>
      </c>
      <c r="H40" s="18">
        <v>0</v>
      </c>
      <c r="I40" s="16" t="s">
        <v>162</v>
      </c>
      <c r="J40" s="16" t="s">
        <v>163</v>
      </c>
      <c r="K40" s="16" t="s">
        <v>164</v>
      </c>
      <c r="L40" s="16" t="s">
        <v>30</v>
      </c>
      <c r="M40" s="16" t="s">
        <v>31</v>
      </c>
      <c r="N40" s="16" t="s">
        <v>32</v>
      </c>
      <c r="O40" s="16" t="s">
        <v>33</v>
      </c>
      <c r="P40" s="16" t="s">
        <v>33</v>
      </c>
      <c r="Q40" s="16" t="s">
        <v>119</v>
      </c>
      <c r="R40" s="16" t="s">
        <v>120</v>
      </c>
      <c r="S40" s="16"/>
      <c r="T40" s="16">
        <v>0</v>
      </c>
      <c r="U40" s="19">
        <v>1500000</v>
      </c>
      <c r="V40" s="19">
        <v>0</v>
      </c>
      <c r="W40" s="15" t="s">
        <v>36</v>
      </c>
      <c r="X40" s="15" t="s">
        <v>37</v>
      </c>
      <c r="Y40" s="15">
        <v>6296</v>
      </c>
    </row>
    <row r="41" spans="1:26" x14ac:dyDescent="0.35">
      <c r="A41" s="16" t="s">
        <v>122</v>
      </c>
      <c r="B41" s="16">
        <v>6291</v>
      </c>
      <c r="C41" s="16">
        <v>127539</v>
      </c>
      <c r="D41" s="16" t="s">
        <v>54</v>
      </c>
      <c r="E41" s="20" t="s">
        <v>225</v>
      </c>
      <c r="F41" s="16" t="s">
        <v>226</v>
      </c>
      <c r="G41" s="16">
        <v>1</v>
      </c>
      <c r="H41" s="18">
        <v>0</v>
      </c>
      <c r="I41" s="16" t="s">
        <v>154</v>
      </c>
      <c r="J41" s="16" t="s">
        <v>155</v>
      </c>
      <c r="K41" s="16" t="s">
        <v>156</v>
      </c>
      <c r="L41" s="16" t="s">
        <v>128</v>
      </c>
      <c r="M41" s="16" t="s">
        <v>129</v>
      </c>
      <c r="N41" s="16" t="s">
        <v>130</v>
      </c>
      <c r="O41" s="16" t="s">
        <v>157</v>
      </c>
      <c r="P41" s="16" t="s">
        <v>157</v>
      </c>
      <c r="Q41" s="16" t="s">
        <v>119</v>
      </c>
      <c r="R41" s="16" t="s">
        <v>120</v>
      </c>
      <c r="S41" s="16"/>
      <c r="T41" s="16">
        <v>3930</v>
      </c>
      <c r="U41" s="19">
        <v>1000000</v>
      </c>
      <c r="V41" s="19">
        <v>1000000</v>
      </c>
      <c r="W41" s="15" t="s">
        <v>36</v>
      </c>
      <c r="X41" s="15" t="s">
        <v>37</v>
      </c>
      <c r="Y41" s="15">
        <v>6291</v>
      </c>
    </row>
    <row r="42" spans="1:26" x14ac:dyDescent="0.35">
      <c r="A42" s="16" t="s">
        <v>122</v>
      </c>
      <c r="B42" s="16">
        <v>6335</v>
      </c>
      <c r="C42" s="16">
        <v>127541</v>
      </c>
      <c r="D42" s="16" t="s">
        <v>54</v>
      </c>
      <c r="E42" s="17" t="s">
        <v>227</v>
      </c>
      <c r="F42" s="16" t="s">
        <v>228</v>
      </c>
      <c r="G42" s="16">
        <v>1</v>
      </c>
      <c r="H42" s="18">
        <v>0</v>
      </c>
      <c r="I42" s="16" t="s">
        <v>170</v>
      </c>
      <c r="J42" s="16" t="s">
        <v>171</v>
      </c>
      <c r="K42" s="16" t="s">
        <v>172</v>
      </c>
      <c r="L42" s="16" t="s">
        <v>128</v>
      </c>
      <c r="M42" s="16" t="s">
        <v>129</v>
      </c>
      <c r="N42" s="16" t="s">
        <v>130</v>
      </c>
      <c r="O42" s="16" t="s">
        <v>33</v>
      </c>
      <c r="P42" s="16" t="s">
        <v>33</v>
      </c>
      <c r="Q42" s="16" t="s">
        <v>119</v>
      </c>
      <c r="R42" s="16" t="s">
        <v>120</v>
      </c>
      <c r="S42" s="16"/>
      <c r="T42" s="16">
        <v>0</v>
      </c>
      <c r="U42" s="19">
        <v>2000000</v>
      </c>
      <c r="V42" s="19">
        <v>0</v>
      </c>
      <c r="W42" s="15" t="s">
        <v>36</v>
      </c>
      <c r="X42" s="15" t="s">
        <v>37</v>
      </c>
      <c r="Y42" s="15">
        <v>6335</v>
      </c>
    </row>
    <row r="43" spans="1:26" x14ac:dyDescent="0.35">
      <c r="A43" s="16" t="s">
        <v>122</v>
      </c>
      <c r="B43" s="16">
        <v>6322</v>
      </c>
      <c r="C43" s="16">
        <v>127544</v>
      </c>
      <c r="D43" s="16" t="s">
        <v>54</v>
      </c>
      <c r="E43" s="17" t="s">
        <v>229</v>
      </c>
      <c r="F43" s="16" t="s">
        <v>124</v>
      </c>
      <c r="G43" s="16">
        <v>1</v>
      </c>
      <c r="H43" s="18">
        <v>1000000</v>
      </c>
      <c r="I43" s="16" t="s">
        <v>125</v>
      </c>
      <c r="J43" s="16" t="s">
        <v>126</v>
      </c>
      <c r="K43" s="16" t="s">
        <v>127</v>
      </c>
      <c r="L43" s="16" t="s">
        <v>128</v>
      </c>
      <c r="M43" s="16" t="s">
        <v>129</v>
      </c>
      <c r="N43" s="16" t="s">
        <v>130</v>
      </c>
      <c r="O43" s="16" t="s">
        <v>131</v>
      </c>
      <c r="P43" s="16" t="s">
        <v>131</v>
      </c>
      <c r="Q43" s="16" t="s">
        <v>119</v>
      </c>
      <c r="R43" s="16" t="s">
        <v>120</v>
      </c>
      <c r="S43" s="16"/>
      <c r="T43" s="16">
        <v>3930</v>
      </c>
      <c r="U43" s="19">
        <v>0</v>
      </c>
      <c r="V43" s="19">
        <v>0</v>
      </c>
      <c r="W43" s="15" t="s">
        <v>36</v>
      </c>
      <c r="X43" s="15" t="s">
        <v>37</v>
      </c>
      <c r="Y43" s="15">
        <v>6322</v>
      </c>
    </row>
    <row r="44" spans="1:26" x14ac:dyDescent="0.35">
      <c r="A44" s="16" t="s">
        <v>122</v>
      </c>
      <c r="B44" s="16">
        <v>6319</v>
      </c>
      <c r="C44" s="16">
        <v>127547</v>
      </c>
      <c r="D44" s="16" t="s">
        <v>54</v>
      </c>
      <c r="E44" s="17" t="s">
        <v>230</v>
      </c>
      <c r="F44" s="16" t="s">
        <v>124</v>
      </c>
      <c r="G44" s="16">
        <v>1</v>
      </c>
      <c r="H44" s="18">
        <v>0</v>
      </c>
      <c r="I44" s="16" t="s">
        <v>125</v>
      </c>
      <c r="J44" s="16" t="s">
        <v>126</v>
      </c>
      <c r="K44" s="16" t="s">
        <v>127</v>
      </c>
      <c r="L44" s="16" t="s">
        <v>128</v>
      </c>
      <c r="M44" s="16" t="s">
        <v>129</v>
      </c>
      <c r="N44" s="16" t="s">
        <v>130</v>
      </c>
      <c r="O44" s="16" t="s">
        <v>131</v>
      </c>
      <c r="P44" s="16" t="s">
        <v>131</v>
      </c>
      <c r="Q44" s="16" t="s">
        <v>119</v>
      </c>
      <c r="R44" s="16" t="s">
        <v>120</v>
      </c>
      <c r="S44" s="16"/>
      <c r="T44" s="16">
        <v>0</v>
      </c>
      <c r="U44" s="19">
        <v>1000000</v>
      </c>
      <c r="V44" s="19">
        <v>0</v>
      </c>
      <c r="W44" s="15" t="s">
        <v>36</v>
      </c>
      <c r="X44" s="15" t="s">
        <v>37</v>
      </c>
      <c r="Y44" s="15">
        <v>6319</v>
      </c>
    </row>
    <row r="45" spans="1:26" ht="162" x14ac:dyDescent="0.35">
      <c r="A45" s="16" t="s">
        <v>132</v>
      </c>
      <c r="B45" s="16">
        <v>6256</v>
      </c>
      <c r="C45" s="16">
        <v>127550</v>
      </c>
      <c r="D45" s="16" t="s">
        <v>61</v>
      </c>
      <c r="E45" s="20" t="s">
        <v>231</v>
      </c>
      <c r="F45" s="21" t="s">
        <v>232</v>
      </c>
      <c r="G45" s="16">
        <v>1</v>
      </c>
      <c r="H45" s="18">
        <v>0</v>
      </c>
      <c r="I45" s="16" t="s">
        <v>144</v>
      </c>
      <c r="J45" s="16" t="s">
        <v>145</v>
      </c>
      <c r="K45" s="16" t="s">
        <v>146</v>
      </c>
      <c r="L45" s="16" t="s">
        <v>138</v>
      </c>
      <c r="M45" s="16" t="s">
        <v>139</v>
      </c>
      <c r="N45" s="16" t="s">
        <v>140</v>
      </c>
      <c r="O45" s="16" t="s">
        <v>147</v>
      </c>
      <c r="P45" s="16" t="s">
        <v>147</v>
      </c>
      <c r="Q45" s="16" t="s">
        <v>119</v>
      </c>
      <c r="R45" s="16" t="s">
        <v>120</v>
      </c>
      <c r="S45" s="16"/>
      <c r="T45" s="16">
        <v>0</v>
      </c>
      <c r="U45" s="19">
        <v>150000</v>
      </c>
      <c r="V45" s="19">
        <v>0</v>
      </c>
      <c r="W45" s="15" t="s">
        <v>36</v>
      </c>
      <c r="X45" s="15" t="s">
        <v>37</v>
      </c>
      <c r="Y45" s="15">
        <v>6256</v>
      </c>
    </row>
    <row r="46" spans="1:26" ht="108" x14ac:dyDescent="0.35">
      <c r="A46" s="16" t="s">
        <v>132</v>
      </c>
      <c r="B46" s="16">
        <v>6287</v>
      </c>
      <c r="C46" s="16">
        <v>127553</v>
      </c>
      <c r="D46" s="16" t="s">
        <v>61</v>
      </c>
      <c r="E46" s="17" t="s">
        <v>233</v>
      </c>
      <c r="F46" s="21" t="s">
        <v>234</v>
      </c>
      <c r="G46" s="16">
        <v>1</v>
      </c>
      <c r="H46" s="18">
        <v>500000</v>
      </c>
      <c r="I46" s="16" t="s">
        <v>144</v>
      </c>
      <c r="J46" s="16" t="s">
        <v>145</v>
      </c>
      <c r="K46" s="16" t="s">
        <v>146</v>
      </c>
      <c r="L46" s="16" t="s">
        <v>138</v>
      </c>
      <c r="M46" s="16" t="s">
        <v>139</v>
      </c>
      <c r="N46" s="16" t="s">
        <v>140</v>
      </c>
      <c r="O46" s="16" t="s">
        <v>147</v>
      </c>
      <c r="P46" s="16" t="s">
        <v>147</v>
      </c>
      <c r="Q46" s="16" t="s">
        <v>119</v>
      </c>
      <c r="R46" s="16" t="s">
        <v>120</v>
      </c>
      <c r="S46" s="16"/>
      <c r="T46" s="16">
        <v>32889</v>
      </c>
      <c r="U46" s="19">
        <v>0</v>
      </c>
      <c r="V46" s="19">
        <v>0</v>
      </c>
      <c r="W46" s="15" t="s">
        <v>36</v>
      </c>
      <c r="X46" s="15" t="s">
        <v>37</v>
      </c>
      <c r="Y46" s="15">
        <v>6287</v>
      </c>
      <c r="Z46" s="15" t="s">
        <v>235</v>
      </c>
    </row>
    <row r="47" spans="1:26" x14ac:dyDescent="0.35">
      <c r="A47" s="16" t="s">
        <v>132</v>
      </c>
      <c r="B47" s="16">
        <v>6254</v>
      </c>
      <c r="C47" s="16">
        <v>127555</v>
      </c>
      <c r="D47" s="16" t="s">
        <v>61</v>
      </c>
      <c r="E47" s="17" t="s">
        <v>236</v>
      </c>
      <c r="F47" s="16" t="s">
        <v>207</v>
      </c>
      <c r="G47" s="16">
        <v>1</v>
      </c>
      <c r="H47" s="18">
        <v>0</v>
      </c>
      <c r="I47" s="16" t="s">
        <v>162</v>
      </c>
      <c r="J47" s="16" t="s">
        <v>163</v>
      </c>
      <c r="K47" s="16" t="s">
        <v>164</v>
      </c>
      <c r="L47" s="16" t="s">
        <v>30</v>
      </c>
      <c r="M47" s="16" t="s">
        <v>31</v>
      </c>
      <c r="N47" s="16" t="s">
        <v>32</v>
      </c>
      <c r="O47" s="16" t="s">
        <v>33</v>
      </c>
      <c r="P47" s="16" t="s">
        <v>33</v>
      </c>
      <c r="Q47" s="16" t="s">
        <v>119</v>
      </c>
      <c r="R47" s="16" t="s">
        <v>120</v>
      </c>
      <c r="S47" s="16"/>
      <c r="T47" s="16">
        <v>0</v>
      </c>
      <c r="U47" s="19">
        <v>1500000</v>
      </c>
      <c r="V47" s="19">
        <v>0</v>
      </c>
      <c r="W47" s="15" t="s">
        <v>36</v>
      </c>
      <c r="X47" s="15" t="s">
        <v>37</v>
      </c>
      <c r="Y47" s="15">
        <v>6254</v>
      </c>
    </row>
    <row r="48" spans="1:26" x14ac:dyDescent="0.35">
      <c r="A48" s="16" t="s">
        <v>122</v>
      </c>
      <c r="B48" s="16">
        <v>6315</v>
      </c>
      <c r="C48" s="16">
        <v>127556</v>
      </c>
      <c r="D48" s="16" t="s">
        <v>54</v>
      </c>
      <c r="E48" s="17" t="s">
        <v>237</v>
      </c>
      <c r="F48" s="16" t="s">
        <v>238</v>
      </c>
      <c r="G48" s="16">
        <v>1</v>
      </c>
      <c r="H48" s="18">
        <v>3000000</v>
      </c>
      <c r="I48" s="16" t="s">
        <v>125</v>
      </c>
      <c r="J48" s="16" t="s">
        <v>126</v>
      </c>
      <c r="K48" s="16" t="s">
        <v>127</v>
      </c>
      <c r="L48" s="16" t="s">
        <v>128</v>
      </c>
      <c r="M48" s="16" t="s">
        <v>129</v>
      </c>
      <c r="N48" s="16" t="s">
        <v>130</v>
      </c>
      <c r="O48" s="16" t="s">
        <v>131</v>
      </c>
      <c r="P48" s="16" t="s">
        <v>131</v>
      </c>
      <c r="Q48" s="16" t="s">
        <v>119</v>
      </c>
      <c r="R48" s="16" t="s">
        <v>120</v>
      </c>
      <c r="S48" s="16"/>
      <c r="T48" s="16">
        <v>11790</v>
      </c>
      <c r="U48" s="19">
        <v>0</v>
      </c>
      <c r="V48" s="19">
        <v>0</v>
      </c>
      <c r="W48" s="15" t="s">
        <v>36</v>
      </c>
      <c r="X48" s="15" t="s">
        <v>37</v>
      </c>
      <c r="Y48" s="15">
        <v>6315</v>
      </c>
    </row>
    <row r="49" spans="1:25" ht="144" x14ac:dyDescent="0.35">
      <c r="A49" s="16" t="s">
        <v>132</v>
      </c>
      <c r="B49" s="16">
        <v>6267</v>
      </c>
      <c r="C49" s="16">
        <v>127561</v>
      </c>
      <c r="D49" s="16" t="s">
        <v>61</v>
      </c>
      <c r="E49" s="20" t="s">
        <v>239</v>
      </c>
      <c r="F49" s="21" t="s">
        <v>240</v>
      </c>
      <c r="G49" s="16">
        <v>1</v>
      </c>
      <c r="H49" s="18">
        <v>100000</v>
      </c>
      <c r="I49" s="16" t="s">
        <v>144</v>
      </c>
      <c r="J49" s="16" t="s">
        <v>145</v>
      </c>
      <c r="K49" s="16" t="s">
        <v>146</v>
      </c>
      <c r="L49" s="16" t="s">
        <v>138</v>
      </c>
      <c r="M49" s="16" t="s">
        <v>139</v>
      </c>
      <c r="N49" s="16" t="s">
        <v>140</v>
      </c>
      <c r="O49" s="16" t="s">
        <v>147</v>
      </c>
      <c r="P49" s="16" t="s">
        <v>147</v>
      </c>
      <c r="Q49" s="16" t="s">
        <v>119</v>
      </c>
      <c r="R49" s="16" t="s">
        <v>120</v>
      </c>
      <c r="S49" s="16"/>
      <c r="T49" s="16">
        <v>16444</v>
      </c>
      <c r="U49" s="19">
        <v>0</v>
      </c>
      <c r="V49" s="19">
        <v>0</v>
      </c>
      <c r="W49" s="15" t="s">
        <v>36</v>
      </c>
      <c r="X49" s="15" t="s">
        <v>37</v>
      </c>
      <c r="Y49" s="15">
        <v>6267</v>
      </c>
    </row>
    <row r="50" spans="1:25" x14ac:dyDescent="0.35">
      <c r="A50" s="16" t="s">
        <v>132</v>
      </c>
      <c r="B50" s="16">
        <v>6311</v>
      </c>
      <c r="C50" s="16">
        <v>127567</v>
      </c>
      <c r="D50" s="16" t="s">
        <v>61</v>
      </c>
      <c r="E50" s="17" t="s">
        <v>241</v>
      </c>
      <c r="F50" s="16" t="s">
        <v>242</v>
      </c>
      <c r="G50" s="16">
        <v>1</v>
      </c>
      <c r="H50" s="18">
        <v>0</v>
      </c>
      <c r="I50" s="16" t="s">
        <v>144</v>
      </c>
      <c r="J50" s="16" t="s">
        <v>145</v>
      </c>
      <c r="K50" s="16" t="s">
        <v>146</v>
      </c>
      <c r="L50" s="16" t="s">
        <v>138</v>
      </c>
      <c r="M50" s="16" t="s">
        <v>139</v>
      </c>
      <c r="N50" s="16" t="s">
        <v>140</v>
      </c>
      <c r="O50" s="16" t="s">
        <v>147</v>
      </c>
      <c r="P50" s="16" t="s">
        <v>147</v>
      </c>
      <c r="Q50" s="16" t="s">
        <v>119</v>
      </c>
      <c r="R50" s="16" t="s">
        <v>120</v>
      </c>
      <c r="S50" s="16"/>
      <c r="T50" s="16">
        <v>0</v>
      </c>
      <c r="U50" s="19">
        <v>200000</v>
      </c>
      <c r="V50" s="19">
        <v>0</v>
      </c>
      <c r="W50" s="15" t="s">
        <v>36</v>
      </c>
      <c r="X50" s="15" t="s">
        <v>37</v>
      </c>
      <c r="Y50" s="15">
        <v>6311</v>
      </c>
    </row>
    <row r="51" spans="1:25" x14ac:dyDescent="0.35">
      <c r="A51" s="16" t="s">
        <v>122</v>
      </c>
      <c r="B51" s="16">
        <v>6286</v>
      </c>
      <c r="C51" s="16">
        <v>127569</v>
      </c>
      <c r="D51" s="16" t="s">
        <v>54</v>
      </c>
      <c r="E51" s="17" t="s">
        <v>243</v>
      </c>
      <c r="F51" s="16" t="s">
        <v>201</v>
      </c>
      <c r="G51" s="16">
        <v>1</v>
      </c>
      <c r="H51" s="18">
        <v>500000</v>
      </c>
      <c r="I51" s="16" t="s">
        <v>154</v>
      </c>
      <c r="J51" s="16" t="s">
        <v>155</v>
      </c>
      <c r="K51" s="16" t="s">
        <v>156</v>
      </c>
      <c r="L51" s="16" t="s">
        <v>128</v>
      </c>
      <c r="M51" s="16" t="s">
        <v>129</v>
      </c>
      <c r="N51" s="16" t="s">
        <v>130</v>
      </c>
      <c r="O51" s="16" t="s">
        <v>157</v>
      </c>
      <c r="P51" s="16" t="s">
        <v>157</v>
      </c>
      <c r="Q51" s="16" t="s">
        <v>119</v>
      </c>
      <c r="R51" s="16" t="s">
        <v>120</v>
      </c>
      <c r="S51" s="16"/>
      <c r="T51" s="16">
        <v>1965</v>
      </c>
      <c r="U51" s="19">
        <v>0</v>
      </c>
      <c r="V51" s="19">
        <v>0</v>
      </c>
      <c r="W51" s="15" t="s">
        <v>36</v>
      </c>
      <c r="X51" s="15" t="s">
        <v>37</v>
      </c>
      <c r="Y51" s="15">
        <v>6286</v>
      </c>
    </row>
    <row r="52" spans="1:25" x14ac:dyDescent="0.35">
      <c r="A52" s="16" t="s">
        <v>122</v>
      </c>
      <c r="B52" s="16">
        <v>6316</v>
      </c>
      <c r="C52" s="16">
        <v>127573</v>
      </c>
      <c r="D52" s="16" t="s">
        <v>54</v>
      </c>
      <c r="E52" s="17" t="s">
        <v>244</v>
      </c>
      <c r="F52" s="16" t="s">
        <v>124</v>
      </c>
      <c r="G52" s="16">
        <v>1</v>
      </c>
      <c r="H52" s="18">
        <v>0</v>
      </c>
      <c r="I52" s="16" t="s">
        <v>125</v>
      </c>
      <c r="J52" s="16" t="s">
        <v>126</v>
      </c>
      <c r="K52" s="16" t="s">
        <v>127</v>
      </c>
      <c r="L52" s="16" t="s">
        <v>128</v>
      </c>
      <c r="M52" s="16" t="s">
        <v>129</v>
      </c>
      <c r="N52" s="16" t="s">
        <v>130</v>
      </c>
      <c r="O52" s="16" t="s">
        <v>131</v>
      </c>
      <c r="P52" s="16" t="s">
        <v>131</v>
      </c>
      <c r="Q52" s="16" t="s">
        <v>119</v>
      </c>
      <c r="R52" s="16" t="s">
        <v>120</v>
      </c>
      <c r="S52" s="16"/>
      <c r="T52" s="16">
        <v>0</v>
      </c>
      <c r="U52" s="19">
        <v>1000000</v>
      </c>
      <c r="V52" s="19">
        <v>0</v>
      </c>
      <c r="W52" s="15" t="s">
        <v>36</v>
      </c>
      <c r="X52" s="15" t="s">
        <v>37</v>
      </c>
      <c r="Y52" s="15">
        <v>6316</v>
      </c>
    </row>
    <row r="53" spans="1:25" x14ac:dyDescent="0.35">
      <c r="A53" s="16" t="s">
        <v>122</v>
      </c>
      <c r="B53" s="16">
        <v>6343</v>
      </c>
      <c r="C53" s="16">
        <v>127583</v>
      </c>
      <c r="D53" s="16" t="s">
        <v>54</v>
      </c>
      <c r="E53" s="17" t="s">
        <v>245</v>
      </c>
      <c r="F53" s="16" t="s">
        <v>246</v>
      </c>
      <c r="G53" s="16">
        <v>1</v>
      </c>
      <c r="H53" s="18">
        <v>0</v>
      </c>
      <c r="I53" s="16" t="s">
        <v>154</v>
      </c>
      <c r="J53" s="16" t="s">
        <v>155</v>
      </c>
      <c r="K53" s="16" t="s">
        <v>156</v>
      </c>
      <c r="L53" s="16" t="s">
        <v>128</v>
      </c>
      <c r="M53" s="16" t="s">
        <v>129</v>
      </c>
      <c r="N53" s="16" t="s">
        <v>130</v>
      </c>
      <c r="O53" s="16" t="s">
        <v>157</v>
      </c>
      <c r="P53" s="16" t="s">
        <v>157</v>
      </c>
      <c r="Q53" s="16" t="s">
        <v>119</v>
      </c>
      <c r="R53" s="16" t="s">
        <v>120</v>
      </c>
      <c r="S53" s="16"/>
      <c r="T53" s="16">
        <v>0</v>
      </c>
      <c r="U53" s="19">
        <v>0</v>
      </c>
      <c r="V53" s="19">
        <v>2000000</v>
      </c>
      <c r="W53" s="15" t="s">
        <v>36</v>
      </c>
      <c r="X53" s="15" t="s">
        <v>37</v>
      </c>
      <c r="Y53" s="15">
        <v>6343</v>
      </c>
    </row>
    <row r="54" spans="1:25" ht="270" x14ac:dyDescent="0.35">
      <c r="A54" s="16" t="s">
        <v>132</v>
      </c>
      <c r="B54" s="16">
        <v>6268</v>
      </c>
      <c r="C54" s="16">
        <v>127585</v>
      </c>
      <c r="D54" s="16" t="s">
        <v>54</v>
      </c>
      <c r="E54" s="17" t="s">
        <v>247</v>
      </c>
      <c r="F54" s="21" t="s">
        <v>248</v>
      </c>
      <c r="G54" s="16">
        <v>1</v>
      </c>
      <c r="H54" s="18">
        <v>0</v>
      </c>
      <c r="I54" s="16" t="s">
        <v>144</v>
      </c>
      <c r="J54" s="16" t="s">
        <v>145</v>
      </c>
      <c r="K54" s="16" t="s">
        <v>146</v>
      </c>
      <c r="L54" s="16" t="s">
        <v>138</v>
      </c>
      <c r="M54" s="16" t="s">
        <v>139</v>
      </c>
      <c r="N54" s="16" t="s">
        <v>140</v>
      </c>
      <c r="O54" s="16" t="s">
        <v>147</v>
      </c>
      <c r="P54" s="16" t="s">
        <v>147</v>
      </c>
      <c r="Q54" s="16" t="s">
        <v>119</v>
      </c>
      <c r="R54" s="16" t="s">
        <v>120</v>
      </c>
      <c r="S54" s="16"/>
      <c r="T54" s="16">
        <v>0</v>
      </c>
      <c r="U54" s="19">
        <v>1000000</v>
      </c>
      <c r="V54" s="19">
        <v>0</v>
      </c>
      <c r="W54" s="15" t="s">
        <v>36</v>
      </c>
      <c r="X54" s="15" t="s">
        <v>37</v>
      </c>
      <c r="Y54" s="15">
        <v>6268</v>
      </c>
    </row>
    <row r="55" spans="1:25" x14ac:dyDescent="0.35">
      <c r="A55" s="16" t="s">
        <v>122</v>
      </c>
      <c r="B55" s="16">
        <v>6334</v>
      </c>
      <c r="C55" s="16">
        <v>127587</v>
      </c>
      <c r="D55" s="16" t="s">
        <v>54</v>
      </c>
      <c r="E55" s="20" t="s">
        <v>249</v>
      </c>
      <c r="F55" s="16" t="s">
        <v>217</v>
      </c>
      <c r="G55" s="16">
        <v>1</v>
      </c>
      <c r="H55" s="18">
        <v>0</v>
      </c>
      <c r="I55" s="16" t="s">
        <v>170</v>
      </c>
      <c r="J55" s="16" t="s">
        <v>171</v>
      </c>
      <c r="K55" s="16" t="s">
        <v>172</v>
      </c>
      <c r="L55" s="16" t="s">
        <v>128</v>
      </c>
      <c r="M55" s="16" t="s">
        <v>129</v>
      </c>
      <c r="N55" s="16" t="s">
        <v>130</v>
      </c>
      <c r="O55" s="16" t="s">
        <v>33</v>
      </c>
      <c r="P55" s="16" t="s">
        <v>33</v>
      </c>
      <c r="Q55" s="16" t="s">
        <v>119</v>
      </c>
      <c r="R55" s="16" t="s">
        <v>120</v>
      </c>
      <c r="S55" s="16"/>
      <c r="T55" s="16">
        <v>0</v>
      </c>
      <c r="U55" s="19">
        <v>8000000</v>
      </c>
      <c r="V55" s="19">
        <v>0</v>
      </c>
      <c r="W55" s="15" t="s">
        <v>36</v>
      </c>
      <c r="X55" s="15" t="s">
        <v>37</v>
      </c>
      <c r="Y55" s="15">
        <v>6334</v>
      </c>
    </row>
    <row r="56" spans="1:25" ht="198" x14ac:dyDescent="0.35">
      <c r="A56" s="16" t="s">
        <v>132</v>
      </c>
      <c r="B56" s="16">
        <v>6297</v>
      </c>
      <c r="C56" s="16">
        <v>127588</v>
      </c>
      <c r="D56" s="16" t="s">
        <v>61</v>
      </c>
      <c r="E56" s="20" t="s">
        <v>250</v>
      </c>
      <c r="F56" s="21" t="s">
        <v>251</v>
      </c>
      <c r="G56" s="16">
        <v>1</v>
      </c>
      <c r="H56" s="18">
        <v>0</v>
      </c>
      <c r="I56" s="16" t="s">
        <v>144</v>
      </c>
      <c r="J56" s="16" t="s">
        <v>145</v>
      </c>
      <c r="K56" s="16" t="s">
        <v>146</v>
      </c>
      <c r="L56" s="16" t="s">
        <v>138</v>
      </c>
      <c r="M56" s="16" t="s">
        <v>139</v>
      </c>
      <c r="N56" s="16" t="s">
        <v>140</v>
      </c>
      <c r="O56" s="16" t="s">
        <v>147</v>
      </c>
      <c r="P56" s="16" t="s">
        <v>147</v>
      </c>
      <c r="Q56" s="16" t="s">
        <v>119</v>
      </c>
      <c r="R56" s="16" t="s">
        <v>120</v>
      </c>
      <c r="S56" s="16"/>
      <c r="T56" s="16">
        <v>0</v>
      </c>
      <c r="U56" s="19">
        <v>0</v>
      </c>
      <c r="V56" s="19">
        <v>1500000</v>
      </c>
      <c r="W56" s="15" t="s">
        <v>36</v>
      </c>
      <c r="X56" s="15" t="s">
        <v>37</v>
      </c>
      <c r="Y56" s="15">
        <v>6297</v>
      </c>
    </row>
    <row r="57" spans="1:25" x14ac:dyDescent="0.35">
      <c r="A57" s="16" t="s">
        <v>122</v>
      </c>
      <c r="B57" s="16">
        <v>6324</v>
      </c>
      <c r="C57" s="16">
        <v>127592</v>
      </c>
      <c r="D57" s="16" t="s">
        <v>54</v>
      </c>
      <c r="E57" s="17" t="s">
        <v>252</v>
      </c>
      <c r="F57" s="16" t="s">
        <v>124</v>
      </c>
      <c r="G57" s="16">
        <v>1</v>
      </c>
      <c r="H57" s="18">
        <v>0</v>
      </c>
      <c r="I57" s="16" t="s">
        <v>125</v>
      </c>
      <c r="J57" s="16" t="s">
        <v>126</v>
      </c>
      <c r="K57" s="16" t="s">
        <v>127</v>
      </c>
      <c r="L57" s="16" t="s">
        <v>128</v>
      </c>
      <c r="M57" s="16" t="s">
        <v>129</v>
      </c>
      <c r="N57" s="16" t="s">
        <v>130</v>
      </c>
      <c r="O57" s="16" t="s">
        <v>131</v>
      </c>
      <c r="P57" s="16" t="s">
        <v>131</v>
      </c>
      <c r="Q57" s="16" t="s">
        <v>119</v>
      </c>
      <c r="R57" s="16" t="s">
        <v>120</v>
      </c>
      <c r="S57" s="16"/>
      <c r="T57" s="16">
        <v>0</v>
      </c>
      <c r="U57" s="19">
        <v>0</v>
      </c>
      <c r="V57" s="19">
        <v>1000000</v>
      </c>
      <c r="W57" s="15" t="s">
        <v>36</v>
      </c>
      <c r="X57" s="15" t="s">
        <v>37</v>
      </c>
      <c r="Y57" s="15">
        <v>6324</v>
      </c>
    </row>
    <row r="58" spans="1:25" x14ac:dyDescent="0.35">
      <c r="A58" s="16" t="s">
        <v>132</v>
      </c>
      <c r="B58" s="16">
        <v>6285</v>
      </c>
      <c r="C58" s="16">
        <v>127594</v>
      </c>
      <c r="D58" s="16" t="s">
        <v>61</v>
      </c>
      <c r="E58" s="17" t="s">
        <v>253</v>
      </c>
      <c r="F58" s="16" t="s">
        <v>254</v>
      </c>
      <c r="G58" s="16">
        <v>1</v>
      </c>
      <c r="H58" s="18">
        <v>0</v>
      </c>
      <c r="I58" s="16" t="s">
        <v>144</v>
      </c>
      <c r="J58" s="16" t="s">
        <v>145</v>
      </c>
      <c r="K58" s="16" t="s">
        <v>146</v>
      </c>
      <c r="L58" s="16" t="s">
        <v>138</v>
      </c>
      <c r="M58" s="16" t="s">
        <v>139</v>
      </c>
      <c r="N58" s="16" t="s">
        <v>140</v>
      </c>
      <c r="O58" s="16" t="s">
        <v>147</v>
      </c>
      <c r="P58" s="16" t="s">
        <v>147</v>
      </c>
      <c r="Q58" s="16" t="s">
        <v>119</v>
      </c>
      <c r="R58" s="16" t="s">
        <v>120</v>
      </c>
      <c r="S58" s="16"/>
      <c r="T58" s="16">
        <v>0</v>
      </c>
      <c r="U58" s="19">
        <v>1500000</v>
      </c>
      <c r="V58" s="19">
        <v>0</v>
      </c>
      <c r="W58" s="15" t="s">
        <v>36</v>
      </c>
      <c r="X58" s="15" t="s">
        <v>37</v>
      </c>
      <c r="Y58" s="15">
        <v>6285</v>
      </c>
    </row>
    <row r="59" spans="1:25" x14ac:dyDescent="0.35">
      <c r="A59" s="16" t="s">
        <v>132</v>
      </c>
      <c r="B59" s="16">
        <v>6312</v>
      </c>
      <c r="C59" s="16">
        <v>127596</v>
      </c>
      <c r="D59" s="16" t="s">
        <v>61</v>
      </c>
      <c r="E59" s="17" t="s">
        <v>255</v>
      </c>
      <c r="F59" s="16" t="s">
        <v>242</v>
      </c>
      <c r="G59" s="16">
        <v>1</v>
      </c>
      <c r="H59" s="18">
        <v>0</v>
      </c>
      <c r="I59" s="16" t="s">
        <v>144</v>
      </c>
      <c r="J59" s="16" t="s">
        <v>145</v>
      </c>
      <c r="K59" s="16" t="s">
        <v>146</v>
      </c>
      <c r="L59" s="16" t="s">
        <v>138</v>
      </c>
      <c r="M59" s="16" t="s">
        <v>139</v>
      </c>
      <c r="N59" s="16" t="s">
        <v>140</v>
      </c>
      <c r="O59" s="16" t="s">
        <v>147</v>
      </c>
      <c r="P59" s="16" t="s">
        <v>147</v>
      </c>
      <c r="Q59" s="16" t="s">
        <v>119</v>
      </c>
      <c r="R59" s="16" t="s">
        <v>120</v>
      </c>
      <c r="S59" s="16"/>
      <c r="T59" s="16">
        <v>0</v>
      </c>
      <c r="U59" s="19">
        <v>700000</v>
      </c>
      <c r="V59" s="19">
        <v>0</v>
      </c>
      <c r="W59" s="15" t="s">
        <v>36</v>
      </c>
      <c r="X59" s="15" t="s">
        <v>37</v>
      </c>
      <c r="Y59" s="15">
        <v>6312</v>
      </c>
    </row>
    <row r="60" spans="1:25" x14ac:dyDescent="0.35">
      <c r="A60" s="16" t="s">
        <v>122</v>
      </c>
      <c r="B60" s="16">
        <v>6317</v>
      </c>
      <c r="C60" s="16">
        <v>127598</v>
      </c>
      <c r="D60" s="16" t="s">
        <v>54</v>
      </c>
      <c r="E60" s="17" t="s">
        <v>256</v>
      </c>
      <c r="F60" s="16" t="s">
        <v>124</v>
      </c>
      <c r="G60" s="16">
        <v>1</v>
      </c>
      <c r="H60" s="18">
        <v>1000000</v>
      </c>
      <c r="I60" s="16" t="s">
        <v>125</v>
      </c>
      <c r="J60" s="16" t="s">
        <v>126</v>
      </c>
      <c r="K60" s="16" t="s">
        <v>127</v>
      </c>
      <c r="L60" s="16" t="s">
        <v>128</v>
      </c>
      <c r="M60" s="16" t="s">
        <v>129</v>
      </c>
      <c r="N60" s="16" t="s">
        <v>130</v>
      </c>
      <c r="O60" s="16" t="s">
        <v>131</v>
      </c>
      <c r="P60" s="16" t="s">
        <v>131</v>
      </c>
      <c r="Q60" s="16" t="s">
        <v>119</v>
      </c>
      <c r="R60" s="16" t="s">
        <v>120</v>
      </c>
      <c r="S60" s="16"/>
      <c r="T60" s="16">
        <v>3930</v>
      </c>
      <c r="U60" s="19">
        <v>0</v>
      </c>
      <c r="V60" s="19">
        <v>0</v>
      </c>
      <c r="W60" s="15" t="s">
        <v>36</v>
      </c>
      <c r="X60" s="15" t="s">
        <v>37</v>
      </c>
      <c r="Y60" s="15">
        <v>6317</v>
      </c>
    </row>
    <row r="61" spans="1:25" ht="108" x14ac:dyDescent="0.35">
      <c r="A61" s="16" t="s">
        <v>122</v>
      </c>
      <c r="B61" s="16">
        <v>6329</v>
      </c>
      <c r="C61" s="16">
        <v>127600</v>
      </c>
      <c r="D61" s="16" t="s">
        <v>54</v>
      </c>
      <c r="E61" s="20" t="s">
        <v>257</v>
      </c>
      <c r="F61" s="21" t="s">
        <v>184</v>
      </c>
      <c r="G61" s="16">
        <v>1</v>
      </c>
      <c r="H61" s="18">
        <v>0</v>
      </c>
      <c r="I61" s="16" t="s">
        <v>154</v>
      </c>
      <c r="J61" s="16" t="s">
        <v>155</v>
      </c>
      <c r="K61" s="16" t="s">
        <v>156</v>
      </c>
      <c r="L61" s="16" t="s">
        <v>128</v>
      </c>
      <c r="M61" s="16" t="s">
        <v>129</v>
      </c>
      <c r="N61" s="16" t="s">
        <v>130</v>
      </c>
      <c r="O61" s="16" t="s">
        <v>157</v>
      </c>
      <c r="P61" s="16" t="s">
        <v>157</v>
      </c>
      <c r="Q61" s="16" t="s">
        <v>119</v>
      </c>
      <c r="R61" s="16" t="s">
        <v>120</v>
      </c>
      <c r="S61" s="16"/>
      <c r="T61" s="16">
        <v>0</v>
      </c>
      <c r="U61" s="19">
        <v>1500000</v>
      </c>
      <c r="V61" s="19">
        <v>1500000</v>
      </c>
      <c r="W61" s="15" t="s">
        <v>36</v>
      </c>
      <c r="X61" s="15" t="s">
        <v>37</v>
      </c>
      <c r="Y61" s="15">
        <v>6329</v>
      </c>
    </row>
    <row r="62" spans="1:25" x14ac:dyDescent="0.35">
      <c r="A62" s="16" t="s">
        <v>132</v>
      </c>
      <c r="B62" s="16">
        <v>6258</v>
      </c>
      <c r="C62" s="16">
        <v>127608</v>
      </c>
      <c r="D62" s="16" t="s">
        <v>61</v>
      </c>
      <c r="E62" s="17" t="s">
        <v>258</v>
      </c>
      <c r="F62" s="16" t="s">
        <v>259</v>
      </c>
      <c r="G62" s="16">
        <v>1</v>
      </c>
      <c r="H62" s="18">
        <v>0</v>
      </c>
      <c r="I62" s="16" t="s">
        <v>144</v>
      </c>
      <c r="J62" s="16" t="s">
        <v>145</v>
      </c>
      <c r="K62" s="16" t="s">
        <v>146</v>
      </c>
      <c r="L62" s="16" t="s">
        <v>138</v>
      </c>
      <c r="M62" s="16" t="s">
        <v>139</v>
      </c>
      <c r="N62" s="16" t="s">
        <v>140</v>
      </c>
      <c r="O62" s="16" t="s">
        <v>147</v>
      </c>
      <c r="P62" s="16" t="s">
        <v>147</v>
      </c>
      <c r="Q62" s="16" t="s">
        <v>119</v>
      </c>
      <c r="R62" s="16" t="s">
        <v>120</v>
      </c>
      <c r="S62" s="16"/>
      <c r="T62" s="16">
        <v>0</v>
      </c>
      <c r="U62" s="19">
        <v>1200000</v>
      </c>
      <c r="V62" s="19">
        <v>0</v>
      </c>
      <c r="W62" s="15" t="s">
        <v>36</v>
      </c>
      <c r="X62" s="15" t="s">
        <v>37</v>
      </c>
      <c r="Y62" s="15">
        <v>6258</v>
      </c>
    </row>
    <row r="63" spans="1:25" x14ac:dyDescent="0.35">
      <c r="A63" s="16" t="s">
        <v>132</v>
      </c>
      <c r="B63" s="16">
        <v>6260</v>
      </c>
      <c r="C63" s="16">
        <v>127609</v>
      </c>
      <c r="D63" s="16" t="s">
        <v>61</v>
      </c>
      <c r="E63" s="17" t="s">
        <v>260</v>
      </c>
      <c r="F63" s="16" t="s">
        <v>261</v>
      </c>
      <c r="G63" s="16">
        <v>1</v>
      </c>
      <c r="H63" s="18">
        <v>0</v>
      </c>
      <c r="I63" s="16" t="s">
        <v>144</v>
      </c>
      <c r="J63" s="16" t="s">
        <v>145</v>
      </c>
      <c r="K63" s="16" t="s">
        <v>146</v>
      </c>
      <c r="L63" s="16" t="s">
        <v>138</v>
      </c>
      <c r="M63" s="16" t="s">
        <v>139</v>
      </c>
      <c r="N63" s="16" t="s">
        <v>140</v>
      </c>
      <c r="O63" s="16" t="s">
        <v>147</v>
      </c>
      <c r="P63" s="16" t="s">
        <v>147</v>
      </c>
      <c r="Q63" s="16" t="s">
        <v>119</v>
      </c>
      <c r="R63" s="16" t="s">
        <v>120</v>
      </c>
      <c r="S63" s="16"/>
      <c r="T63" s="16">
        <v>0</v>
      </c>
      <c r="U63" s="19">
        <v>1000000</v>
      </c>
      <c r="V63" s="19">
        <v>0</v>
      </c>
      <c r="W63" s="15" t="s">
        <v>36</v>
      </c>
      <c r="X63" s="15" t="s">
        <v>37</v>
      </c>
      <c r="Y63" s="15">
        <v>6260</v>
      </c>
    </row>
    <row r="64" spans="1:25" ht="90" x14ac:dyDescent="0.35">
      <c r="A64" s="16" t="s">
        <v>132</v>
      </c>
      <c r="B64" s="16">
        <v>6338</v>
      </c>
      <c r="C64" s="16">
        <v>127610</v>
      </c>
      <c r="D64" s="16" t="s">
        <v>61</v>
      </c>
      <c r="E64" s="17" t="s">
        <v>262</v>
      </c>
      <c r="F64" s="21" t="s">
        <v>263</v>
      </c>
      <c r="G64" s="16">
        <v>1</v>
      </c>
      <c r="H64" s="18">
        <v>60000</v>
      </c>
      <c r="I64" s="16" t="s">
        <v>144</v>
      </c>
      <c r="J64" s="16" t="s">
        <v>145</v>
      </c>
      <c r="K64" s="16" t="s">
        <v>146</v>
      </c>
      <c r="L64" s="16" t="s">
        <v>138</v>
      </c>
      <c r="M64" s="16" t="s">
        <v>139</v>
      </c>
      <c r="N64" s="16" t="s">
        <v>140</v>
      </c>
      <c r="O64" s="16" t="s">
        <v>147</v>
      </c>
      <c r="P64" s="16" t="s">
        <v>147</v>
      </c>
      <c r="Q64" s="16" t="s">
        <v>119</v>
      </c>
      <c r="R64" s="16" t="s">
        <v>120</v>
      </c>
      <c r="S64" s="16"/>
      <c r="T64" s="16">
        <v>9867</v>
      </c>
      <c r="U64" s="19">
        <v>0</v>
      </c>
      <c r="V64" s="19">
        <v>200000</v>
      </c>
      <c r="W64" s="15" t="s">
        <v>36</v>
      </c>
      <c r="X64" s="15" t="s">
        <v>37</v>
      </c>
      <c r="Y64" s="15">
        <v>6338</v>
      </c>
    </row>
    <row r="65" spans="1:34" ht="108" x14ac:dyDescent="0.35">
      <c r="A65" s="16" t="s">
        <v>132</v>
      </c>
      <c r="B65" s="16">
        <v>6294</v>
      </c>
      <c r="C65" s="16">
        <v>127614</v>
      </c>
      <c r="D65" s="16" t="s">
        <v>61</v>
      </c>
      <c r="E65" s="17" t="s">
        <v>84</v>
      </c>
      <c r="F65" s="21" t="s">
        <v>85</v>
      </c>
      <c r="G65" s="16">
        <v>1</v>
      </c>
      <c r="H65" s="18">
        <v>0</v>
      </c>
      <c r="I65" s="16" t="s">
        <v>144</v>
      </c>
      <c r="J65" s="16" t="s">
        <v>145</v>
      </c>
      <c r="K65" s="16" t="s">
        <v>146</v>
      </c>
      <c r="L65" s="16" t="s">
        <v>138</v>
      </c>
      <c r="M65" s="16" t="s">
        <v>139</v>
      </c>
      <c r="N65" s="16" t="s">
        <v>140</v>
      </c>
      <c r="O65" s="16" t="s">
        <v>147</v>
      </c>
      <c r="P65" s="16" t="s">
        <v>147</v>
      </c>
      <c r="Q65" s="16" t="s">
        <v>119</v>
      </c>
      <c r="R65" s="16" t="s">
        <v>120</v>
      </c>
      <c r="S65" s="16"/>
      <c r="T65" s="16">
        <v>2318668</v>
      </c>
      <c r="U65" s="19">
        <v>9000000</v>
      </c>
      <c r="V65" s="19">
        <v>0</v>
      </c>
      <c r="W65" s="15" t="s">
        <v>36</v>
      </c>
      <c r="X65" s="15" t="s">
        <v>37</v>
      </c>
      <c r="Y65" s="15">
        <v>6294</v>
      </c>
      <c r="Z65" s="15" t="s">
        <v>264</v>
      </c>
    </row>
    <row r="66" spans="1:34" x14ac:dyDescent="0.35">
      <c r="A66" s="16" t="s">
        <v>132</v>
      </c>
      <c r="B66" s="16">
        <v>6310</v>
      </c>
      <c r="C66" s="16">
        <v>127615</v>
      </c>
      <c r="D66" s="16" t="s">
        <v>61</v>
      </c>
      <c r="E66" s="17" t="s">
        <v>265</v>
      </c>
      <c r="F66" s="16" t="s">
        <v>242</v>
      </c>
      <c r="G66" s="16">
        <v>1</v>
      </c>
      <c r="H66" s="18">
        <v>0</v>
      </c>
      <c r="I66" s="16" t="s">
        <v>144</v>
      </c>
      <c r="J66" s="16" t="s">
        <v>145</v>
      </c>
      <c r="K66" s="16" t="s">
        <v>146</v>
      </c>
      <c r="L66" s="16" t="s">
        <v>138</v>
      </c>
      <c r="M66" s="16" t="s">
        <v>139</v>
      </c>
      <c r="N66" s="16" t="s">
        <v>140</v>
      </c>
      <c r="O66" s="16" t="s">
        <v>147</v>
      </c>
      <c r="P66" s="16" t="s">
        <v>147</v>
      </c>
      <c r="Q66" s="16" t="s">
        <v>119</v>
      </c>
      <c r="R66" s="16" t="s">
        <v>120</v>
      </c>
      <c r="S66" s="16"/>
      <c r="T66" s="16">
        <v>0</v>
      </c>
      <c r="U66" s="19">
        <v>200000</v>
      </c>
      <c r="V66" s="19">
        <v>0</v>
      </c>
      <c r="W66" s="15" t="s">
        <v>36</v>
      </c>
      <c r="X66" s="15" t="s">
        <v>37</v>
      </c>
      <c r="Y66" s="15">
        <v>6310</v>
      </c>
    </row>
    <row r="67" spans="1:34" ht="144" x14ac:dyDescent="0.35">
      <c r="A67" s="16" t="s">
        <v>122</v>
      </c>
      <c r="B67" s="16">
        <v>6328</v>
      </c>
      <c r="C67" s="16">
        <v>127622</v>
      </c>
      <c r="D67" s="16" t="s">
        <v>54</v>
      </c>
      <c r="E67" s="20" t="s">
        <v>266</v>
      </c>
      <c r="F67" s="21" t="s">
        <v>267</v>
      </c>
      <c r="G67" s="16">
        <v>1</v>
      </c>
      <c r="H67" s="18">
        <v>0</v>
      </c>
      <c r="I67" s="16" t="s">
        <v>154</v>
      </c>
      <c r="J67" s="16" t="s">
        <v>155</v>
      </c>
      <c r="K67" s="16" t="s">
        <v>156</v>
      </c>
      <c r="L67" s="16" t="s">
        <v>128</v>
      </c>
      <c r="M67" s="16" t="s">
        <v>129</v>
      </c>
      <c r="N67" s="16" t="s">
        <v>130</v>
      </c>
      <c r="O67" s="16" t="s">
        <v>157</v>
      </c>
      <c r="P67" s="16" t="s">
        <v>157</v>
      </c>
      <c r="Q67" s="16" t="s">
        <v>119</v>
      </c>
      <c r="R67" s="16" t="s">
        <v>120</v>
      </c>
      <c r="S67" s="16"/>
      <c r="T67" s="16">
        <v>0</v>
      </c>
      <c r="U67" s="19">
        <v>1000000</v>
      </c>
      <c r="V67" s="19">
        <v>1000000</v>
      </c>
      <c r="W67" s="15" t="s">
        <v>36</v>
      </c>
      <c r="X67" s="15" t="s">
        <v>37</v>
      </c>
      <c r="Y67" s="15">
        <v>6328</v>
      </c>
    </row>
    <row r="68" spans="1:34" ht="108" x14ac:dyDescent="0.35">
      <c r="A68" s="16" t="s">
        <v>122</v>
      </c>
      <c r="B68" s="16">
        <v>6337</v>
      </c>
      <c r="C68" s="16">
        <v>127623</v>
      </c>
      <c r="D68" s="16" t="s">
        <v>54</v>
      </c>
      <c r="E68" s="17" t="s">
        <v>268</v>
      </c>
      <c r="F68" s="21" t="s">
        <v>269</v>
      </c>
      <c r="G68" s="16">
        <v>1</v>
      </c>
      <c r="H68" s="18">
        <v>0</v>
      </c>
      <c r="I68" s="16" t="s">
        <v>154</v>
      </c>
      <c r="J68" s="16" t="s">
        <v>155</v>
      </c>
      <c r="K68" s="16" t="s">
        <v>156</v>
      </c>
      <c r="L68" s="16" t="s">
        <v>128</v>
      </c>
      <c r="M68" s="16" t="s">
        <v>129</v>
      </c>
      <c r="N68" s="16" t="s">
        <v>130</v>
      </c>
      <c r="O68" s="16" t="s">
        <v>157</v>
      </c>
      <c r="P68" s="16" t="s">
        <v>157</v>
      </c>
      <c r="Q68" s="16" t="s">
        <v>119</v>
      </c>
      <c r="R68" s="16" t="s">
        <v>120</v>
      </c>
      <c r="S68" s="16"/>
      <c r="T68" s="16">
        <v>0</v>
      </c>
      <c r="U68" s="19">
        <v>0</v>
      </c>
      <c r="V68" s="19">
        <v>500000</v>
      </c>
      <c r="W68" s="15" t="s">
        <v>36</v>
      </c>
      <c r="X68" s="15" t="s">
        <v>37</v>
      </c>
      <c r="Y68" s="15">
        <v>6337</v>
      </c>
    </row>
    <row r="69" spans="1:34" x14ac:dyDescent="0.35">
      <c r="A69" s="16" t="s">
        <v>122</v>
      </c>
      <c r="B69" s="16">
        <v>6264</v>
      </c>
      <c r="C69" s="16">
        <v>127625</v>
      </c>
      <c r="D69" s="16" t="s">
        <v>54</v>
      </c>
      <c r="E69" s="17" t="s">
        <v>270</v>
      </c>
      <c r="F69" s="16" t="s">
        <v>271</v>
      </c>
      <c r="G69" s="16">
        <v>1</v>
      </c>
      <c r="H69" s="18">
        <v>10000000</v>
      </c>
      <c r="I69" s="16" t="s">
        <v>170</v>
      </c>
      <c r="J69" s="16" t="s">
        <v>171</v>
      </c>
      <c r="K69" s="16" t="s">
        <v>172</v>
      </c>
      <c r="L69" s="16" t="s">
        <v>128</v>
      </c>
      <c r="M69" s="16" t="s">
        <v>129</v>
      </c>
      <c r="N69" s="16" t="s">
        <v>130</v>
      </c>
      <c r="O69" s="16" t="s">
        <v>33</v>
      </c>
      <c r="P69" s="16" t="s">
        <v>33</v>
      </c>
      <c r="Q69" s="16" t="s">
        <v>119</v>
      </c>
      <c r="R69" s="16" t="s">
        <v>120</v>
      </c>
      <c r="S69" s="16"/>
      <c r="T69" s="16">
        <v>39300</v>
      </c>
      <c r="U69" s="19">
        <v>10000000</v>
      </c>
      <c r="V69" s="19">
        <v>10000000</v>
      </c>
      <c r="W69" s="15" t="s">
        <v>36</v>
      </c>
      <c r="X69" s="15" t="s">
        <v>37</v>
      </c>
      <c r="Y69" s="15">
        <v>6264</v>
      </c>
    </row>
    <row r="70" spans="1:34" x14ac:dyDescent="0.35">
      <c r="A70" s="16" t="s">
        <v>122</v>
      </c>
      <c r="B70" s="16">
        <v>6318</v>
      </c>
      <c r="C70" s="16">
        <v>127629</v>
      </c>
      <c r="D70" s="16" t="s">
        <v>54</v>
      </c>
      <c r="E70" s="17" t="s">
        <v>272</v>
      </c>
      <c r="F70" s="16" t="s">
        <v>124</v>
      </c>
      <c r="G70" s="16">
        <v>1</v>
      </c>
      <c r="H70" s="18">
        <v>0</v>
      </c>
      <c r="I70" s="16" t="s">
        <v>125</v>
      </c>
      <c r="J70" s="16" t="s">
        <v>126</v>
      </c>
      <c r="K70" s="16" t="s">
        <v>127</v>
      </c>
      <c r="L70" s="16" t="s">
        <v>128</v>
      </c>
      <c r="M70" s="16" t="s">
        <v>129</v>
      </c>
      <c r="N70" s="16" t="s">
        <v>130</v>
      </c>
      <c r="O70" s="16" t="s">
        <v>131</v>
      </c>
      <c r="P70" s="16" t="s">
        <v>131</v>
      </c>
      <c r="Q70" s="16" t="s">
        <v>119</v>
      </c>
      <c r="R70" s="16" t="s">
        <v>120</v>
      </c>
      <c r="S70" s="16"/>
      <c r="T70" s="16">
        <v>0</v>
      </c>
      <c r="U70" s="19">
        <v>1000000</v>
      </c>
      <c r="V70" s="19">
        <v>0</v>
      </c>
      <c r="W70" s="15" t="s">
        <v>36</v>
      </c>
      <c r="X70" s="15" t="s">
        <v>37</v>
      </c>
      <c r="Y70" s="15">
        <v>6318</v>
      </c>
    </row>
    <row r="71" spans="1:34" ht="108" x14ac:dyDescent="0.35">
      <c r="A71" s="16" t="s">
        <v>132</v>
      </c>
      <c r="B71" s="16">
        <v>6333</v>
      </c>
      <c r="C71" s="16">
        <v>127630</v>
      </c>
      <c r="D71" s="16" t="s">
        <v>61</v>
      </c>
      <c r="E71" s="17" t="s">
        <v>273</v>
      </c>
      <c r="F71" s="21" t="s">
        <v>274</v>
      </c>
      <c r="G71" s="16">
        <v>1</v>
      </c>
      <c r="H71" s="18">
        <v>0</v>
      </c>
      <c r="I71" s="16" t="s">
        <v>144</v>
      </c>
      <c r="J71" s="16" t="s">
        <v>145</v>
      </c>
      <c r="K71" s="16" t="s">
        <v>146</v>
      </c>
      <c r="L71" s="16" t="s">
        <v>138</v>
      </c>
      <c r="M71" s="16" t="s">
        <v>139</v>
      </c>
      <c r="N71" s="16" t="s">
        <v>140</v>
      </c>
      <c r="O71" s="16" t="s">
        <v>147</v>
      </c>
      <c r="P71" s="16" t="s">
        <v>147</v>
      </c>
      <c r="Q71" s="16" t="s">
        <v>119</v>
      </c>
      <c r="R71" s="16" t="s">
        <v>120</v>
      </c>
      <c r="S71" s="16"/>
      <c r="T71" s="16">
        <v>0</v>
      </c>
      <c r="U71" s="19">
        <v>500000</v>
      </c>
      <c r="V71" s="19">
        <v>0</v>
      </c>
      <c r="W71" s="15" t="s">
        <v>36</v>
      </c>
      <c r="X71" s="15" t="s">
        <v>37</v>
      </c>
      <c r="Y71" s="15">
        <v>6333</v>
      </c>
    </row>
    <row r="72" spans="1:34" x14ac:dyDescent="0.35">
      <c r="A72" s="16" t="s">
        <v>132</v>
      </c>
      <c r="B72" s="16"/>
      <c r="C72" s="16"/>
      <c r="D72" s="16"/>
      <c r="E72" s="17" t="s">
        <v>275</v>
      </c>
      <c r="F72" s="16" t="s">
        <v>276</v>
      </c>
      <c r="G72" s="16">
        <v>1</v>
      </c>
      <c r="H72" s="18">
        <v>4000000</v>
      </c>
      <c r="I72" s="16"/>
      <c r="J72" s="16"/>
      <c r="K72" s="16"/>
      <c r="L72" s="16"/>
      <c r="M72" s="16"/>
      <c r="N72" s="16"/>
      <c r="O72" s="16"/>
      <c r="P72" s="16"/>
      <c r="Q72" s="16" t="s">
        <v>119</v>
      </c>
      <c r="R72" s="16"/>
      <c r="S72" s="16"/>
      <c r="T72" s="16"/>
      <c r="U72" s="19">
        <v>5000000</v>
      </c>
      <c r="V72" s="19"/>
      <c r="Z72" s="15" t="s">
        <v>277</v>
      </c>
    </row>
    <row r="73" spans="1:34" ht="144" x14ac:dyDescent="0.35">
      <c r="A73" s="16" t="s">
        <v>132</v>
      </c>
      <c r="B73" s="16"/>
      <c r="C73" s="16"/>
      <c r="D73" s="16"/>
      <c r="E73" s="20" t="s">
        <v>278</v>
      </c>
      <c r="F73" s="21" t="s">
        <v>279</v>
      </c>
      <c r="G73" s="16">
        <v>1</v>
      </c>
      <c r="H73" s="18">
        <v>4000000</v>
      </c>
      <c r="I73" s="16"/>
      <c r="J73" s="16"/>
      <c r="K73" s="16"/>
      <c r="L73" s="16"/>
      <c r="M73" s="16" t="s">
        <v>31</v>
      </c>
      <c r="N73" s="16"/>
      <c r="O73" s="16"/>
      <c r="P73" s="16"/>
      <c r="Q73" s="16" t="s">
        <v>119</v>
      </c>
      <c r="R73" s="16"/>
      <c r="S73" s="16"/>
      <c r="T73" s="16"/>
      <c r="U73" s="19"/>
      <c r="V73" s="19"/>
    </row>
    <row r="74" spans="1:34" ht="198" x14ac:dyDescent="0.35">
      <c r="A74" s="16" t="s">
        <v>132</v>
      </c>
      <c r="B74" s="16"/>
      <c r="C74" s="16"/>
      <c r="D74" s="16"/>
      <c r="E74" s="20" t="s">
        <v>280</v>
      </c>
      <c r="F74" s="21" t="s">
        <v>281</v>
      </c>
      <c r="G74" s="16">
        <v>1</v>
      </c>
      <c r="H74" s="18">
        <f>4100000-900000</f>
        <v>3200000</v>
      </c>
      <c r="I74" s="16"/>
      <c r="J74" s="16"/>
      <c r="K74" s="16"/>
      <c r="L74" s="16"/>
      <c r="M74" s="16" t="s">
        <v>31</v>
      </c>
      <c r="N74" s="16"/>
      <c r="O74" s="16"/>
      <c r="P74" s="16"/>
      <c r="Q74" s="16" t="s">
        <v>119</v>
      </c>
      <c r="R74" s="16"/>
      <c r="S74" s="16"/>
      <c r="T74" s="16"/>
      <c r="U74" s="19"/>
      <c r="V74" s="19"/>
    </row>
    <row r="75" spans="1:34" ht="126" x14ac:dyDescent="0.35">
      <c r="A75" s="16" t="s">
        <v>132</v>
      </c>
      <c r="B75" s="16"/>
      <c r="C75" s="16"/>
      <c r="D75" s="16"/>
      <c r="E75" s="17" t="s">
        <v>282</v>
      </c>
      <c r="F75" s="21" t="s">
        <v>283</v>
      </c>
      <c r="G75" s="16">
        <v>1</v>
      </c>
      <c r="H75" s="18">
        <v>1500000</v>
      </c>
      <c r="I75" s="16"/>
      <c r="J75" s="16"/>
      <c r="K75" s="16"/>
      <c r="L75" s="16"/>
      <c r="M75" s="16" t="s">
        <v>31</v>
      </c>
      <c r="N75" s="16"/>
      <c r="O75" s="16"/>
      <c r="P75" s="16"/>
      <c r="Q75" s="16" t="s">
        <v>119</v>
      </c>
      <c r="R75" s="16"/>
      <c r="S75" s="16"/>
      <c r="T75" s="16"/>
      <c r="U75" s="19"/>
      <c r="V75" s="19"/>
    </row>
    <row r="76" spans="1:34" ht="108" x14ac:dyDescent="0.35">
      <c r="A76" s="16" t="s">
        <v>132</v>
      </c>
      <c r="B76" s="16"/>
      <c r="C76" s="16"/>
      <c r="D76" s="16"/>
      <c r="E76" s="17" t="s">
        <v>284</v>
      </c>
      <c r="F76" s="21" t="s">
        <v>285</v>
      </c>
      <c r="G76" s="16">
        <v>1</v>
      </c>
      <c r="H76" s="18">
        <v>300000</v>
      </c>
      <c r="I76" s="16"/>
      <c r="J76" s="16"/>
      <c r="K76" s="16"/>
      <c r="L76" s="16"/>
      <c r="M76" s="16" t="s">
        <v>31</v>
      </c>
      <c r="N76" s="16"/>
      <c r="O76" s="16"/>
      <c r="P76" s="16"/>
      <c r="Q76" s="16" t="s">
        <v>119</v>
      </c>
      <c r="R76" s="16"/>
      <c r="S76" s="16"/>
      <c r="T76" s="16"/>
      <c r="U76" s="19"/>
      <c r="V76" s="19"/>
    </row>
    <row r="77" spans="1:34" ht="90" x14ac:dyDescent="0.35">
      <c r="A77" s="16" t="s">
        <v>132</v>
      </c>
      <c r="B77" s="16"/>
      <c r="C77" s="16"/>
      <c r="D77" s="16"/>
      <c r="E77" s="17" t="s">
        <v>286</v>
      </c>
      <c r="F77" s="21" t="s">
        <v>287</v>
      </c>
      <c r="G77" s="16">
        <v>1</v>
      </c>
      <c r="H77" s="18">
        <v>800000</v>
      </c>
      <c r="I77" s="16"/>
      <c r="J77" s="16"/>
      <c r="K77" s="16"/>
      <c r="L77" s="16"/>
      <c r="M77" s="16"/>
      <c r="N77" s="16"/>
      <c r="O77" s="16"/>
      <c r="P77" s="16"/>
      <c r="Q77" s="16" t="s">
        <v>119</v>
      </c>
      <c r="R77" s="16"/>
      <c r="S77" s="16"/>
      <c r="T77" s="16"/>
      <c r="U77" s="19"/>
      <c r="V77" s="19"/>
    </row>
    <row r="78" spans="1:34" ht="90" x14ac:dyDescent="0.35">
      <c r="A78" s="16" t="s">
        <v>122</v>
      </c>
      <c r="B78" s="16"/>
      <c r="C78" s="16"/>
      <c r="D78" s="16"/>
      <c r="E78" s="20" t="s">
        <v>288</v>
      </c>
      <c r="F78" s="21" t="s">
        <v>153</v>
      </c>
      <c r="G78" s="16">
        <v>1</v>
      </c>
      <c r="H78" s="18">
        <v>0</v>
      </c>
      <c r="I78" s="16"/>
      <c r="J78" s="16"/>
      <c r="K78" s="16"/>
      <c r="L78" s="16"/>
      <c r="M78" s="16" t="s">
        <v>129</v>
      </c>
      <c r="N78" s="16"/>
      <c r="O78" s="16"/>
      <c r="P78" s="16"/>
      <c r="Q78" s="16" t="s">
        <v>119</v>
      </c>
      <c r="R78" s="16"/>
      <c r="S78" s="16"/>
      <c r="T78" s="16"/>
      <c r="U78" s="19">
        <v>0</v>
      </c>
      <c r="V78" s="19">
        <v>0</v>
      </c>
    </row>
    <row r="79" spans="1:34" x14ac:dyDescent="0.35">
      <c r="A79" s="16" t="s">
        <v>289</v>
      </c>
      <c r="B79" s="16"/>
      <c r="C79" s="16"/>
      <c r="D79" s="16" t="s">
        <v>290</v>
      </c>
      <c r="E79" s="17" t="s">
        <v>291</v>
      </c>
      <c r="F79" s="16" t="s">
        <v>291</v>
      </c>
      <c r="G79" s="16">
        <v>1</v>
      </c>
      <c r="H79" s="18">
        <v>2000000</v>
      </c>
      <c r="I79" s="16"/>
      <c r="J79" s="16"/>
      <c r="K79" s="16"/>
      <c r="L79" s="16"/>
      <c r="M79" s="16"/>
      <c r="N79" s="16"/>
      <c r="O79" s="16"/>
      <c r="P79" s="16"/>
      <c r="Q79" s="16" t="s">
        <v>119</v>
      </c>
      <c r="R79" s="16"/>
      <c r="S79" s="16"/>
      <c r="T79" s="16"/>
      <c r="U79" s="19">
        <v>2000000</v>
      </c>
      <c r="V79" s="19">
        <v>2000000</v>
      </c>
      <c r="AF79" s="22"/>
      <c r="AG79" s="22"/>
      <c r="AH79" s="22"/>
    </row>
    <row r="80" spans="1:34" x14ac:dyDescent="0.35">
      <c r="A80" s="16" t="s">
        <v>132</v>
      </c>
      <c r="B80" s="16"/>
      <c r="C80" s="16"/>
      <c r="D80" s="16"/>
      <c r="E80" s="17" t="s">
        <v>292</v>
      </c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9"/>
      <c r="V80" s="19">
        <v>2500000</v>
      </c>
    </row>
    <row r="81" spans="1:22" x14ac:dyDescent="0.35">
      <c r="A81" s="16" t="s">
        <v>132</v>
      </c>
      <c r="B81" s="16"/>
      <c r="C81" s="16"/>
      <c r="D81" s="16"/>
      <c r="E81" s="17" t="s">
        <v>293</v>
      </c>
      <c r="F81" s="16" t="s">
        <v>294</v>
      </c>
      <c r="G81" s="16"/>
      <c r="H81" s="1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9">
        <v>500000</v>
      </c>
      <c r="V81" s="19"/>
    </row>
    <row r="82" spans="1:22" x14ac:dyDescent="0.35">
      <c r="A82" s="16" t="s">
        <v>295</v>
      </c>
      <c r="B82" s="16"/>
      <c r="C82" s="16"/>
      <c r="D82" s="16"/>
      <c r="E82" s="17" t="s">
        <v>296</v>
      </c>
      <c r="F82" s="16" t="s">
        <v>296</v>
      </c>
      <c r="G82" s="16"/>
      <c r="H82" s="18">
        <v>268840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9">
        <v>279594</v>
      </c>
      <c r="V82" s="19">
        <v>290777</v>
      </c>
    </row>
    <row r="83" spans="1:22" x14ac:dyDescent="0.35">
      <c r="A83" s="16" t="s">
        <v>122</v>
      </c>
      <c r="B83" s="16"/>
      <c r="C83" s="16"/>
      <c r="D83" s="16"/>
      <c r="E83" s="20" t="s">
        <v>297</v>
      </c>
      <c r="F83" s="16" t="s">
        <v>298</v>
      </c>
      <c r="G83" s="16"/>
      <c r="H83" s="18">
        <v>1000000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9"/>
      <c r="V83" s="19"/>
    </row>
    <row r="84" spans="1:22" x14ac:dyDescent="0.35">
      <c r="A84" s="16" t="s">
        <v>122</v>
      </c>
      <c r="B84" s="16"/>
      <c r="C84" s="16"/>
      <c r="D84" s="16"/>
      <c r="E84" s="17" t="s">
        <v>299</v>
      </c>
      <c r="F84" s="16" t="s">
        <v>300</v>
      </c>
      <c r="G84" s="16"/>
      <c r="H84" s="18">
        <v>500000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9"/>
      <c r="V84" s="19"/>
    </row>
    <row r="85" spans="1:22" hidden="1" x14ac:dyDescent="0.35"/>
    <row r="86" spans="1:22" ht="31.95" customHeight="1" x14ac:dyDescent="0.4">
      <c r="A86" s="25" t="s">
        <v>301</v>
      </c>
      <c r="B86" s="25"/>
      <c r="C86" s="25"/>
      <c r="D86" s="25"/>
      <c r="E86" s="26"/>
      <c r="F86" s="25"/>
      <c r="G86" s="25"/>
      <c r="H86" s="27">
        <f>SUM(H6:H84)</f>
        <v>50668840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7">
        <f>SUM(U6:U82)</f>
        <v>76229594</v>
      </c>
      <c r="V86" s="27">
        <f>SUM(V6:V82)</f>
        <v>48013697</v>
      </c>
    </row>
    <row r="91" spans="1:22" x14ac:dyDescent="0.35">
      <c r="H91" s="24">
        <f>H86-H82</f>
        <v>50400000</v>
      </c>
      <c r="U91" s="24">
        <f t="shared" ref="U91:V91" si="0">U86-U82</f>
        <v>75950000</v>
      </c>
      <c r="V91" s="24">
        <f t="shared" si="0"/>
        <v>47722920</v>
      </c>
    </row>
  </sheetData>
  <autoFilter ref="A5:Z86" xr:uid="{00000000-0009-0000-0000-000003000000}"/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6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MIG final</vt:lpstr>
      <vt:lpstr>INEP</vt:lpstr>
      <vt:lpstr>own FUNDING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Mathebula</dc:creator>
  <cp:lastModifiedBy>Arnold Mathebula</cp:lastModifiedBy>
  <dcterms:created xsi:type="dcterms:W3CDTF">2022-05-19T07:24:20Z</dcterms:created>
  <dcterms:modified xsi:type="dcterms:W3CDTF">2022-05-19T09:53:42Z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6f4fcd-8401-41c8-bfac-a60235e9eb06_Enabled">
    <vt:lpwstr>true</vt:lpwstr>
  </property>
  <property fmtid="{D5CDD505-2E9C-101B-9397-08002B2CF9AE}" pid="3" name="MSIP_Label_616f4fcd-8401-41c8-bfac-a60235e9eb06_SetDate">
    <vt:lpwstr>2022-05-19T09:48:36Z</vt:lpwstr>
  </property>
  <property fmtid="{D5CDD505-2E9C-101B-9397-08002B2CF9AE}" pid="4" name="MSIP_Label_616f4fcd-8401-41c8-bfac-a60235e9eb06_Method">
    <vt:lpwstr>Privileged</vt:lpwstr>
  </property>
  <property fmtid="{D5CDD505-2E9C-101B-9397-08002B2CF9AE}" pid="5" name="MSIP_Label_616f4fcd-8401-41c8-bfac-a60235e9eb06_Name">
    <vt:lpwstr>General Information</vt:lpwstr>
  </property>
  <property fmtid="{D5CDD505-2E9C-101B-9397-08002B2CF9AE}" pid="6" name="MSIP_Label_616f4fcd-8401-41c8-bfac-a60235e9eb06_SiteId">
    <vt:lpwstr>96cb76fa-e95c-4b46-8af5-91bec5d808f2</vt:lpwstr>
  </property>
  <property fmtid="{D5CDD505-2E9C-101B-9397-08002B2CF9AE}" pid="7" name="MSIP_Label_616f4fcd-8401-41c8-bfac-a60235e9eb06_ActionId">
    <vt:lpwstr>2e321c74-1c86-4841-8f2c-de44f72331ec</vt:lpwstr>
  </property>
  <property fmtid="{D5CDD505-2E9C-101B-9397-08002B2CF9AE}" pid="8" name="MSIP_Label_616f4fcd-8401-41c8-bfac-a60235e9eb06_ContentBits">
    <vt:lpwstr>0</vt:lpwstr>
  </property>
</Properties>
</file>